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ула 2024-2025\"/>
    </mc:Choice>
  </mc:AlternateContent>
  <xr:revisionPtr revIDLastSave="0" documentId="8_{15EF680B-5590-41ED-895B-27EC5715CB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-11л" sheetId="8" r:id="rId1"/>
    <sheet name="12 и старше" sheetId="12" r:id="rId2"/>
    <sheet name="шапка 1-4 кл " sheetId="2" r:id="rId3"/>
    <sheet name="шапка 5-11 кл" sheetId="7" r:id="rId4"/>
  </sheets>
  <definedNames>
    <definedName name="_xlnm.Print_Area" localSheetId="2">'шапка 1-4 кл '!$A$1:$Q$33</definedName>
    <definedName name="_xlnm.Print_Area" localSheetId="3">'шапка 5-11 кл'!$A$1:$Q$33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1" i="12" l="1"/>
  <c r="G146" i="12" l="1"/>
  <c r="F146" i="12"/>
  <c r="E146" i="12"/>
  <c r="D146" i="12"/>
  <c r="D150" i="12" s="1"/>
  <c r="C146" i="12"/>
  <c r="G141" i="12"/>
  <c r="F141" i="12"/>
  <c r="E141" i="12"/>
  <c r="E150" i="12" s="1"/>
  <c r="C141" i="12"/>
  <c r="G133" i="12"/>
  <c r="G150" i="12" s="1"/>
  <c r="F133" i="12"/>
  <c r="F150" i="12" s="1"/>
  <c r="E133" i="12"/>
  <c r="D133" i="12"/>
  <c r="C133" i="12"/>
  <c r="G117" i="12"/>
  <c r="G121" i="12" s="1"/>
  <c r="F117" i="12"/>
  <c r="E117" i="12"/>
  <c r="D117" i="12"/>
  <c r="C117" i="12"/>
  <c r="G112" i="12"/>
  <c r="F112" i="12"/>
  <c r="E112" i="12"/>
  <c r="D112" i="12"/>
  <c r="D152" i="12" s="1"/>
  <c r="C112" i="12"/>
  <c r="G102" i="12"/>
  <c r="F102" i="12"/>
  <c r="F121" i="12" s="1"/>
  <c r="E102" i="12"/>
  <c r="E121" i="12" s="1"/>
  <c r="D102" i="12"/>
  <c r="C102" i="12"/>
  <c r="G86" i="12"/>
  <c r="F86" i="12"/>
  <c r="F90" i="12" s="1"/>
  <c r="E86" i="12"/>
  <c r="D86" i="12"/>
  <c r="C86" i="12"/>
  <c r="G81" i="12"/>
  <c r="G90" i="12" s="1"/>
  <c r="F81" i="12"/>
  <c r="E81" i="12"/>
  <c r="D81" i="12"/>
  <c r="C81" i="12"/>
  <c r="G72" i="12"/>
  <c r="F72" i="12"/>
  <c r="E72" i="12"/>
  <c r="E90" i="12" s="1"/>
  <c r="D72" i="12"/>
  <c r="D90" i="12" s="1"/>
  <c r="C72" i="12"/>
  <c r="G56" i="12"/>
  <c r="F56" i="12"/>
  <c r="E56" i="12"/>
  <c r="E60" i="12" s="1"/>
  <c r="D56" i="12"/>
  <c r="C56" i="12"/>
  <c r="G51" i="12"/>
  <c r="F51" i="12"/>
  <c r="F60" i="12" s="1"/>
  <c r="E51" i="12"/>
  <c r="D51" i="12"/>
  <c r="C51" i="12"/>
  <c r="G42" i="12"/>
  <c r="G60" i="12" s="1"/>
  <c r="F42" i="12"/>
  <c r="E42" i="12"/>
  <c r="D42" i="12"/>
  <c r="D60" i="12" s="1"/>
  <c r="C42" i="12"/>
  <c r="G25" i="12"/>
  <c r="G153" i="12" s="1"/>
  <c r="F25" i="12"/>
  <c r="F153" i="12" s="1"/>
  <c r="E25" i="12"/>
  <c r="E153" i="12" s="1"/>
  <c r="D25" i="12"/>
  <c r="D29" i="12" s="1"/>
  <c r="C25" i="12"/>
  <c r="G20" i="12"/>
  <c r="F20" i="12"/>
  <c r="E20" i="12"/>
  <c r="E29" i="12" s="1"/>
  <c r="E154" i="12" s="1"/>
  <c r="D20" i="12"/>
  <c r="C20" i="12"/>
  <c r="G12" i="12"/>
  <c r="F12" i="12"/>
  <c r="F151" i="12" s="1"/>
  <c r="E12" i="12"/>
  <c r="D12" i="12"/>
  <c r="C12" i="12"/>
  <c r="D150" i="8"/>
  <c r="D146" i="8"/>
  <c r="D154" i="8" s="1"/>
  <c r="D121" i="8"/>
  <c r="D90" i="8"/>
  <c r="D60" i="8"/>
  <c r="D29" i="8"/>
  <c r="E154" i="8"/>
  <c r="F154" i="8"/>
  <c r="G154" i="8"/>
  <c r="E153" i="8"/>
  <c r="F153" i="8"/>
  <c r="G153" i="8"/>
  <c r="D153" i="8"/>
  <c r="E152" i="8"/>
  <c r="F152" i="8"/>
  <c r="G152" i="8"/>
  <c r="D152" i="8"/>
  <c r="E151" i="8"/>
  <c r="F151" i="8"/>
  <c r="G151" i="8"/>
  <c r="D151" i="8"/>
  <c r="G146" i="8"/>
  <c r="G141" i="8"/>
  <c r="D141" i="8"/>
  <c r="G133" i="8"/>
  <c r="D133" i="8"/>
  <c r="G117" i="8"/>
  <c r="D117" i="8"/>
  <c r="G112" i="8"/>
  <c r="D112" i="8"/>
  <c r="G102" i="8"/>
  <c r="D102" i="8"/>
  <c r="G86" i="8"/>
  <c r="D86" i="8"/>
  <c r="G81" i="8"/>
  <c r="D81" i="8"/>
  <c r="G72" i="8"/>
  <c r="D72" i="8"/>
  <c r="G56" i="8"/>
  <c r="D56" i="8"/>
  <c r="G51" i="8"/>
  <c r="D51" i="8"/>
  <c r="G42" i="8"/>
  <c r="D42" i="8"/>
  <c r="G25" i="8"/>
  <c r="D25" i="8"/>
  <c r="E25" i="8"/>
  <c r="G20" i="8"/>
  <c r="D20" i="8"/>
  <c r="G12" i="8"/>
  <c r="D12" i="8"/>
  <c r="F152" i="12" l="1"/>
  <c r="G152" i="12"/>
  <c r="G151" i="12"/>
  <c r="D154" i="12"/>
  <c r="D151" i="12"/>
  <c r="D153" i="12"/>
  <c r="D121" i="12"/>
  <c r="E152" i="12"/>
  <c r="F29" i="12"/>
  <c r="F154" i="12" s="1"/>
  <c r="E151" i="12"/>
  <c r="G29" i="12"/>
  <c r="G154" i="12" s="1"/>
  <c r="C72" i="8" l="1"/>
  <c r="F72" i="8" l="1"/>
  <c r="E72" i="8"/>
  <c r="F146" i="8" l="1"/>
  <c r="E146" i="8"/>
  <c r="C146" i="8"/>
  <c r="F141" i="8"/>
  <c r="E141" i="8"/>
  <c r="C141" i="8"/>
  <c r="F133" i="8"/>
  <c r="E133" i="8"/>
  <c r="C133" i="8"/>
  <c r="F117" i="8"/>
  <c r="E117" i="8"/>
  <c r="C117" i="8"/>
  <c r="F112" i="8"/>
  <c r="E112" i="8"/>
  <c r="C112" i="8"/>
  <c r="F102" i="8"/>
  <c r="E102" i="8"/>
  <c r="C102" i="8"/>
  <c r="F86" i="8"/>
  <c r="E86" i="8"/>
  <c r="C86" i="8"/>
  <c r="F81" i="8"/>
  <c r="E81" i="8"/>
  <c r="C81" i="8"/>
  <c r="F56" i="8"/>
  <c r="E56" i="8"/>
  <c r="C56" i="8"/>
  <c r="F51" i="8"/>
  <c r="E51" i="8"/>
  <c r="C51" i="8"/>
  <c r="F42" i="8"/>
  <c r="E42" i="8"/>
  <c r="C42" i="8"/>
  <c r="F25" i="8"/>
  <c r="C25" i="8"/>
  <c r="F20" i="8"/>
  <c r="E20" i="8"/>
  <c r="C20" i="8"/>
  <c r="F12" i="8"/>
  <c r="E12" i="8"/>
  <c r="C12" i="8"/>
  <c r="G150" i="8" l="1"/>
  <c r="G60" i="8"/>
  <c r="E121" i="8"/>
  <c r="F150" i="8"/>
  <c r="G29" i="8"/>
  <c r="F60" i="8"/>
  <c r="E60" i="8"/>
  <c r="G90" i="8"/>
  <c r="F90" i="8"/>
  <c r="E90" i="8"/>
  <c r="F121" i="8"/>
  <c r="E150" i="8"/>
  <c r="G121" i="8"/>
  <c r="E29" i="8"/>
  <c r="F29" i="8"/>
</calcChain>
</file>

<file path=xl/sharedStrings.xml><?xml version="1.0" encoding="utf-8"?>
<sst xmlns="http://schemas.openxmlformats.org/spreadsheetml/2006/main" count="582" uniqueCount="98">
  <si>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</si>
  <si>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</si>
  <si>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</si>
  <si>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</si>
  <si>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</si>
  <si>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</si>
  <si>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</si>
  <si>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</si>
  <si>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</si>
  <si>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</si>
  <si>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</si>
  <si>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</si>
  <si>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</si>
  <si>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</si>
  <si>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</si>
  <si>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</si>
  <si>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</si>
  <si>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</si>
  <si>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</si>
  <si>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</si>
  <si>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</si>
  <si>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</si>
  <si>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</si>
  <si>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</si>
  <si>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</si>
  <si>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</si>
  <si>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</si>
  <si>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</si>
  <si>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</si>
  <si>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</si>
  <si>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</si>
  <si>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</si>
  <si>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</si>
  <si>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</si>
  <si>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</si>
  <si>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</si>
  <si>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</si>
  <si>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</si>
  <si>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</si>
  <si>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</si>
  <si>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</si>
  <si>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</si>
  <si>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</si>
  <si>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</si>
  <si>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</si>
  <si>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</si>
  <si>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</si>
  <si>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</si>
  <si>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</si>
  <si>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</si>
  <si>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</si>
  <si>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</si>
  <si>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 xml:space="preserve">Директор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</si>
  <si>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</si>
  <si>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</si>
  <si>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</si>
  <si>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</si>
  <si>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</si>
  <si>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</si>
  <si>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 xml:space="preserve">Масло сливочное </t>
  </si>
  <si>
    <t>Горошек зеленый консервир.</t>
  </si>
  <si>
    <t>Пирожок с повидлом</t>
  </si>
  <si>
    <t>Сдоба обыкновенная</t>
  </si>
  <si>
    <t>Булочка с изюмом</t>
  </si>
  <si>
    <t>Каша Дружба</t>
  </si>
  <si>
    <t>Макаронные изделия отварные</t>
  </si>
  <si>
    <t>Гуляш из говядины</t>
  </si>
  <si>
    <t>Котлета рыбная</t>
  </si>
  <si>
    <t>Биточек куриный</t>
  </si>
  <si>
    <t>Соус сметанный</t>
  </si>
  <si>
    <t>Суп картофельный с бобовыми (горох) и гренками на мясном бульоне</t>
  </si>
  <si>
    <t>Салат из свежих овощей</t>
  </si>
  <si>
    <t>Помидор свежий</t>
  </si>
  <si>
    <t>Огурец свежий</t>
  </si>
  <si>
    <t>Салат Летний</t>
  </si>
  <si>
    <t>Булочка калорийная</t>
  </si>
  <si>
    <t>Среднее за 5 дней завтрак:</t>
  </si>
  <si>
    <t>Среднее за 5 дней обед:</t>
  </si>
  <si>
    <t>Среднее за 5 дней полдник:</t>
  </si>
  <si>
    <t>Среднее за 5 дней:</t>
  </si>
  <si>
    <t xml:space="preserve">Примерное десятидневное меню для питания детей в оздоровительных лагерях </t>
  </si>
  <si>
    <t>Сок фруктовый</t>
  </si>
  <si>
    <t>Компот из свежих плодов</t>
  </si>
  <si>
    <t>Компот из плодов сухих</t>
  </si>
  <si>
    <t>на 2024 г.</t>
  </si>
  <si>
    <t>"______"__________________2024г.</t>
  </si>
  <si>
    <t>Сыр в нарезке</t>
  </si>
  <si>
    <t>Чай с сахаром</t>
  </si>
  <si>
    <t>Пудинг из творога запеченный со сгущенным молоком</t>
  </si>
  <si>
    <t>Итого за обед:</t>
  </si>
  <si>
    <t>Рассольник Ленинградский на мясном бульоне и сметаной</t>
  </si>
  <si>
    <t>Булочка Ванильная</t>
  </si>
  <si>
    <t>в период осенней кампании</t>
  </si>
  <si>
    <t>Кондитерское изделие</t>
  </si>
  <si>
    <t>Фрукты свежие</t>
  </si>
  <si>
    <t xml:space="preserve">Кисломолочный напиток </t>
  </si>
  <si>
    <t xml:space="preserve">Фрукты свежие 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</si>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</sst>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81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left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8" fillId="0" borderId="0" xfId="1" applyNumberFormat="1" applyFont="1" applyFill="1" applyBorder="1" applyAlignment="1">
      <alignment horizontal="center" vertical="center"/>
    </xf>
    <xf numFmtId="1" fontId="68" fillId="0" borderId="1" xfId="1" applyNumberFormat="1" applyFont="1" applyFill="1" applyBorder="1" applyAlignment="1">
      <alignment horizontal="center" vertical="center" wrapText="1"/>
    </xf>
    <xf numFmtId="168" fontId="68" fillId="0" borderId="1" xfId="1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8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/>
    </xf>
    <xf numFmtId="167" fontId="70" fillId="0" borderId="0" xfId="148" applyFont="1"/>
    <xf numFmtId="4" fontId="68" fillId="0" borderId="1" xfId="4928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175" fontId="68" fillId="0" borderId="1" xfId="49281" applyNumberFormat="1" applyFont="1" applyFill="1" applyBorder="1" applyAlignment="1">
      <alignment horizontal="center" vertical="center" wrapText="1"/>
    </xf>
    <xf numFmtId="0" fontId="64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/>
    </xf>
    <xf numFmtId="0" fontId="69" fillId="0" borderId="0" xfId="1" applyNumberFormat="1" applyFont="1" applyAlignment="1">
      <alignment horizontal="center" vertical="center"/>
    </xf>
    <xf numFmtId="0" fontId="69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71" fillId="0" borderId="1" xfId="49281" applyNumberFormat="1" applyFont="1" applyFill="1" applyBorder="1" applyAlignment="1">
      <alignment vertical="center" wrapText="1"/>
    </xf>
    <xf numFmtId="1" fontId="72" fillId="0" borderId="1" xfId="49281" applyNumberFormat="1" applyFont="1" applyFill="1" applyBorder="1" applyAlignment="1">
      <alignment horizontal="center" vertical="center" wrapText="1"/>
    </xf>
    <xf numFmtId="168" fontId="69" fillId="0" borderId="1" xfId="1" applyNumberFormat="1" applyFont="1" applyFill="1" applyBorder="1" applyAlignment="1">
      <alignment horizontal="center" vertical="center"/>
    </xf>
    <xf numFmtId="2" fontId="69" fillId="0" borderId="1" xfId="1" applyNumberFormat="1" applyFont="1" applyFill="1" applyBorder="1" applyAlignment="1">
      <alignment horizontal="center" vertical="center"/>
    </xf>
    <xf numFmtId="0" fontId="71" fillId="0" borderId="1" xfId="1" applyNumberFormat="1" applyFont="1" applyFill="1" applyBorder="1" applyAlignment="1">
      <alignment horizontal="left" vertical="center" wrapText="1"/>
    </xf>
    <xf numFmtId="1" fontId="72" fillId="0" borderId="1" xfId="1" applyNumberFormat="1" applyFont="1" applyFill="1" applyBorder="1" applyAlignment="1">
      <alignment horizontal="center" vertical="center" wrapText="1"/>
    </xf>
    <xf numFmtId="168" fontId="72" fillId="0" borderId="1" xfId="1" applyNumberFormat="1" applyFont="1" applyFill="1" applyBorder="1" applyAlignment="1">
      <alignment horizontal="center" vertical="center" wrapText="1"/>
    </xf>
    <xf numFmtId="0" fontId="71" fillId="0" borderId="1" xfId="49281" applyFont="1" applyBorder="1" applyAlignment="1">
      <alignment vertical="center" wrapText="1"/>
    </xf>
    <xf numFmtId="1" fontId="72" fillId="0" borderId="1" xfId="49281" applyNumberFormat="1" applyFont="1" applyBorder="1" applyAlignment="1">
      <alignment horizontal="center" vertical="center" wrapText="1"/>
    </xf>
    <xf numFmtId="2" fontId="69" fillId="0" borderId="1" xfId="1" applyNumberFormat="1" applyFont="1" applyBorder="1" applyAlignment="1">
      <alignment horizontal="center" vertical="center"/>
    </xf>
    <xf numFmtId="0" fontId="71" fillId="0" borderId="1" xfId="1" applyNumberFormat="1" applyFont="1" applyBorder="1" applyAlignment="1">
      <alignment horizontal="left" vertical="center" wrapText="1"/>
    </xf>
    <xf numFmtId="0" fontId="72" fillId="0" borderId="1" xfId="1" applyNumberFormat="1" applyFont="1" applyBorder="1" applyAlignment="1">
      <alignment horizontal="center" vertical="center" wrapText="1"/>
    </xf>
    <xf numFmtId="168" fontId="69" fillId="0" borderId="1" xfId="1" applyNumberFormat="1" applyFont="1" applyBorder="1" applyAlignment="1">
      <alignment horizontal="center" vertical="center"/>
    </xf>
    <xf numFmtId="0" fontId="71" fillId="42" borderId="1" xfId="49281" applyNumberFormat="1" applyFont="1" applyFill="1" applyBorder="1" applyAlignment="1">
      <alignment vertical="center" wrapText="1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72" fillId="0" borderId="1" xfId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68" fillId="0" borderId="12" xfId="1" applyNumberFormat="1" applyFont="1" applyFill="1" applyBorder="1" applyAlignment="1">
      <alignment horizontal="center" vertical="center"/>
    </xf>
    <xf numFmtId="0" fontId="68" fillId="0" borderId="13" xfId="1" applyNumberFormat="1" applyFont="1" applyFill="1" applyBorder="1" applyAlignment="1">
      <alignment horizontal="center" vertical="center"/>
    </xf>
    <xf numFmtId="167" fontId="67" fillId="0" borderId="0" xfId="148" applyFont="1" applyAlignment="1">
      <alignment horizontal="center"/>
    </xf>
    <xf numFmtId="167" fontId="67" fillId="0" borderId="0" xfId="148" applyFont="1" applyBorder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4"/>
  <sheetViews>
    <sheetView tabSelected="1" zoomScale="70" zoomScaleNormal="70" workbookViewId="0">
      <selection activeCell="Z20" sqref="Z20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1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0" customWidth="1"/>
    <col min="9" max="9" width="62.140625" style="20" customWidth="1"/>
    <col min="10" max="11" width="9.140625" style="20"/>
    <col min="12" max="12" width="10.7109375" style="20" bestFit="1" customWidth="1"/>
    <col min="13" max="14" width="9.140625" style="20"/>
    <col min="15" max="15" width="10.7109375" style="20" bestFit="1" customWidth="1"/>
    <col min="16" max="16384" width="9.140625" style="20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75" t="s">
        <v>11</v>
      </c>
      <c r="B2" s="76" t="s">
        <v>37</v>
      </c>
      <c r="C2" s="69" t="s">
        <v>38</v>
      </c>
      <c r="D2" s="69" t="s">
        <v>0</v>
      </c>
      <c r="E2" s="69" t="s">
        <v>1</v>
      </c>
      <c r="F2" s="69" t="s">
        <v>2</v>
      </c>
      <c r="G2" s="69" t="s">
        <v>3</v>
      </c>
      <c r="H2" s="69" t="s">
        <v>4</v>
      </c>
      <c r="I2" s="69" t="s">
        <v>5</v>
      </c>
    </row>
    <row r="3" spans="1:9" s="2" customFormat="1" ht="15" customHeight="1" x14ac:dyDescent="0.25">
      <c r="A3" s="75"/>
      <c r="B3" s="76"/>
      <c r="C3" s="69"/>
      <c r="D3" s="69"/>
      <c r="E3" s="69"/>
      <c r="F3" s="69"/>
      <c r="G3" s="69"/>
      <c r="H3" s="69"/>
      <c r="I3" s="69"/>
    </row>
    <row r="4" spans="1:9" s="2" customFormat="1" ht="15" customHeight="1" x14ac:dyDescent="0.25">
      <c r="A4" s="75"/>
      <c r="B4" s="76"/>
      <c r="C4" s="69"/>
      <c r="D4" s="69"/>
      <c r="E4" s="69"/>
      <c r="F4" s="69"/>
      <c r="G4" s="69"/>
      <c r="H4" s="69"/>
      <c r="I4" s="69"/>
    </row>
    <row r="5" spans="1:9" s="2" customFormat="1" ht="18.75" x14ac:dyDescent="0.25">
      <c r="A5" s="75"/>
      <c r="B5" s="76"/>
      <c r="C5" s="31" t="s">
        <v>6</v>
      </c>
      <c r="D5" s="31" t="s">
        <v>6</v>
      </c>
      <c r="E5" s="31" t="s">
        <v>6</v>
      </c>
      <c r="F5" s="31" t="s">
        <v>6</v>
      </c>
      <c r="G5" s="31" t="s">
        <v>7</v>
      </c>
      <c r="H5" s="69"/>
      <c r="I5" s="69"/>
    </row>
    <row r="6" spans="1:9" s="2" customFormat="1" ht="18.75" x14ac:dyDescent="0.25">
      <c r="A6" s="69" t="s">
        <v>18</v>
      </c>
      <c r="B6" s="69"/>
      <c r="C6" s="69"/>
      <c r="D6" s="69"/>
      <c r="E6" s="69"/>
      <c r="F6" s="69"/>
      <c r="G6" s="70"/>
      <c r="H6" s="32"/>
      <c r="I6" s="32"/>
    </row>
    <row r="7" spans="1:9" s="2" customFormat="1" ht="18.75" x14ac:dyDescent="0.25">
      <c r="A7" s="71" t="s">
        <v>8</v>
      </c>
      <c r="B7" s="71"/>
      <c r="C7" s="71"/>
      <c r="D7" s="71"/>
      <c r="E7" s="71"/>
      <c r="F7" s="71"/>
      <c r="G7" s="72"/>
      <c r="H7" s="30"/>
      <c r="I7" s="30"/>
    </row>
    <row r="8" spans="1:9" s="2" customFormat="1" ht="42" customHeight="1" x14ac:dyDescent="0.25">
      <c r="A8" s="18">
        <v>1</v>
      </c>
      <c r="B8" s="55" t="s">
        <v>22</v>
      </c>
      <c r="C8" s="56">
        <v>240</v>
      </c>
      <c r="D8" s="57">
        <v>16.93</v>
      </c>
      <c r="E8" s="57">
        <v>16.66</v>
      </c>
      <c r="F8" s="57">
        <v>40.1</v>
      </c>
      <c r="G8" s="57">
        <v>378.03</v>
      </c>
      <c r="H8" s="30">
        <v>226</v>
      </c>
      <c r="I8" s="12" t="s">
        <v>23</v>
      </c>
    </row>
    <row r="9" spans="1:9" s="2" customFormat="1" ht="39.75" customHeight="1" x14ac:dyDescent="0.25">
      <c r="A9" s="18">
        <v>2</v>
      </c>
      <c r="B9" s="55" t="s">
        <v>93</v>
      </c>
      <c r="C9" s="56">
        <v>20</v>
      </c>
      <c r="D9" s="58">
        <v>1.5</v>
      </c>
      <c r="E9" s="58">
        <v>1.96</v>
      </c>
      <c r="F9" s="57">
        <v>14.88</v>
      </c>
      <c r="G9" s="57">
        <v>83</v>
      </c>
      <c r="H9" s="30"/>
      <c r="I9" s="12" t="s">
        <v>45</v>
      </c>
    </row>
    <row r="10" spans="1:9" s="2" customFormat="1" ht="42" customHeight="1" x14ac:dyDescent="0.25">
      <c r="A10" s="18">
        <v>3</v>
      </c>
      <c r="B10" s="55" t="s">
        <v>55</v>
      </c>
      <c r="C10" s="56">
        <v>200</v>
      </c>
      <c r="D10" s="57">
        <v>2.8</v>
      </c>
      <c r="E10" s="57">
        <v>2.5</v>
      </c>
      <c r="F10" s="57">
        <v>13.6</v>
      </c>
      <c r="G10" s="57">
        <v>88</v>
      </c>
      <c r="H10" s="30">
        <v>418</v>
      </c>
      <c r="I10" s="12" t="s">
        <v>23</v>
      </c>
    </row>
    <row r="11" spans="1:9" s="2" customFormat="1" ht="35.25" customHeight="1" x14ac:dyDescent="0.25">
      <c r="A11" s="18">
        <v>4</v>
      </c>
      <c r="B11" s="55" t="s">
        <v>24</v>
      </c>
      <c r="C11" s="56">
        <v>40</v>
      </c>
      <c r="D11" s="57">
        <v>3</v>
      </c>
      <c r="E11" s="57">
        <v>1.2</v>
      </c>
      <c r="F11" s="57">
        <v>20.6</v>
      </c>
      <c r="G11" s="57">
        <v>104.7</v>
      </c>
      <c r="H11" s="30">
        <v>18</v>
      </c>
      <c r="I11" s="12" t="s">
        <v>23</v>
      </c>
    </row>
    <row r="12" spans="1:9" s="2" customFormat="1" x14ac:dyDescent="0.25">
      <c r="A12" s="18"/>
      <c r="B12" s="59" t="s">
        <v>39</v>
      </c>
      <c r="C12" s="60">
        <f>SUM(C8:C11)</f>
        <v>500</v>
      </c>
      <c r="D12" s="61">
        <f>SUM(D8:D11)</f>
        <v>24.23</v>
      </c>
      <c r="E12" s="61">
        <f t="shared" ref="E12:F12" si="0">SUM(E8:E11)</f>
        <v>22.32</v>
      </c>
      <c r="F12" s="61">
        <f t="shared" si="0"/>
        <v>89.18</v>
      </c>
      <c r="G12" s="61">
        <f>SUM(G8:G11)</f>
        <v>653.73</v>
      </c>
      <c r="H12" s="30"/>
      <c r="I12" s="30"/>
    </row>
    <row r="13" spans="1:9" s="16" customFormat="1" ht="18.75" x14ac:dyDescent="0.25">
      <c r="A13" s="73" t="s">
        <v>12</v>
      </c>
      <c r="B13" s="73"/>
      <c r="C13" s="73"/>
      <c r="D13" s="73"/>
      <c r="E13" s="73"/>
      <c r="F13" s="73"/>
      <c r="G13" s="74"/>
      <c r="H13" s="30"/>
      <c r="I13" s="30"/>
    </row>
    <row r="14" spans="1:9" s="41" customFormat="1" ht="45" customHeight="1" x14ac:dyDescent="0.25">
      <c r="A14" s="42">
        <v>1</v>
      </c>
      <c r="B14" s="62" t="s">
        <v>73</v>
      </c>
      <c r="C14" s="63">
        <v>60</v>
      </c>
      <c r="D14" s="64">
        <v>0.42</v>
      </c>
      <c r="E14" s="64">
        <v>0.06</v>
      </c>
      <c r="F14" s="64">
        <v>2.2200000000000002</v>
      </c>
      <c r="G14" s="64">
        <v>8.2200000000000006</v>
      </c>
      <c r="H14" s="37">
        <v>37</v>
      </c>
      <c r="I14" s="38" t="s">
        <v>23</v>
      </c>
    </row>
    <row r="15" spans="1:9" s="16" customFormat="1" ht="41.25" customHeight="1" x14ac:dyDescent="0.25">
      <c r="A15" s="18">
        <v>2</v>
      </c>
      <c r="B15" s="55" t="s">
        <v>33</v>
      </c>
      <c r="C15" s="56">
        <v>210</v>
      </c>
      <c r="D15" s="58">
        <v>1.66</v>
      </c>
      <c r="E15" s="58">
        <v>4.62</v>
      </c>
      <c r="F15" s="58">
        <v>7.66</v>
      </c>
      <c r="G15" s="58">
        <v>79.569999999999993</v>
      </c>
      <c r="H15" s="30">
        <v>157</v>
      </c>
      <c r="I15" s="12" t="s">
        <v>23</v>
      </c>
    </row>
    <row r="16" spans="1:9" s="16" customFormat="1" ht="41.25" customHeight="1" x14ac:dyDescent="0.25">
      <c r="A16" s="18">
        <v>3</v>
      </c>
      <c r="B16" s="55" t="s">
        <v>25</v>
      </c>
      <c r="C16" s="56">
        <v>240</v>
      </c>
      <c r="D16" s="58">
        <v>15.62</v>
      </c>
      <c r="E16" s="58">
        <v>19.89</v>
      </c>
      <c r="F16" s="58">
        <v>59.89</v>
      </c>
      <c r="G16" s="58">
        <v>442.39</v>
      </c>
      <c r="H16" s="30">
        <v>291</v>
      </c>
      <c r="I16" s="12" t="s">
        <v>13</v>
      </c>
    </row>
    <row r="17" spans="1:9" s="16" customFormat="1" ht="41.25" customHeight="1" x14ac:dyDescent="0.25">
      <c r="A17" s="18">
        <v>4</v>
      </c>
      <c r="B17" s="55" t="s">
        <v>26</v>
      </c>
      <c r="C17" s="56">
        <v>200</v>
      </c>
      <c r="D17" s="58">
        <v>0.24</v>
      </c>
      <c r="E17" s="58">
        <v>0.11</v>
      </c>
      <c r="F17" s="58">
        <v>15.34</v>
      </c>
      <c r="G17" s="58">
        <v>64.23</v>
      </c>
      <c r="H17" s="30">
        <v>482</v>
      </c>
      <c r="I17" s="12" t="s">
        <v>23</v>
      </c>
    </row>
    <row r="18" spans="1:9" s="16" customFormat="1" ht="41.25" customHeight="1" x14ac:dyDescent="0.25">
      <c r="A18" s="18">
        <v>5</v>
      </c>
      <c r="B18" s="55" t="s">
        <v>24</v>
      </c>
      <c r="C18" s="56">
        <v>30</v>
      </c>
      <c r="D18" s="57">
        <v>2.25</v>
      </c>
      <c r="E18" s="57">
        <v>0.85</v>
      </c>
      <c r="F18" s="57">
        <v>15.4</v>
      </c>
      <c r="G18" s="57">
        <v>78.5</v>
      </c>
      <c r="H18" s="30">
        <v>18</v>
      </c>
      <c r="I18" s="12" t="s">
        <v>23</v>
      </c>
    </row>
    <row r="19" spans="1:9" s="16" customFormat="1" ht="41.25" customHeight="1" x14ac:dyDescent="0.25">
      <c r="A19" s="18">
        <v>6</v>
      </c>
      <c r="B19" s="55" t="s">
        <v>34</v>
      </c>
      <c r="C19" s="56">
        <v>40</v>
      </c>
      <c r="D19" s="57">
        <v>2.44</v>
      </c>
      <c r="E19" s="57">
        <v>0.48</v>
      </c>
      <c r="F19" s="57">
        <v>15.97</v>
      </c>
      <c r="G19" s="57">
        <v>78.8</v>
      </c>
      <c r="H19" s="30">
        <v>19</v>
      </c>
      <c r="I19" s="12" t="s">
        <v>23</v>
      </c>
    </row>
    <row r="20" spans="1:9" s="16" customFormat="1" x14ac:dyDescent="0.25">
      <c r="A20" s="18"/>
      <c r="B20" s="59" t="s">
        <v>89</v>
      </c>
      <c r="C20" s="60">
        <f>SUM(C14:C19)</f>
        <v>780</v>
      </c>
      <c r="D20" s="60">
        <f>SUM(D14:D19)</f>
        <v>22.63</v>
      </c>
      <c r="E20" s="60">
        <f t="shared" ref="E20:F20" si="1">SUM(E14:E19)</f>
        <v>26.01</v>
      </c>
      <c r="F20" s="60">
        <f t="shared" si="1"/>
        <v>116.48</v>
      </c>
      <c r="G20" s="60">
        <f>SUM(G14:G19)</f>
        <v>751.70999999999992</v>
      </c>
      <c r="H20" s="18"/>
      <c r="I20" s="18"/>
    </row>
    <row r="21" spans="1:9" customFormat="1" ht="18.75" x14ac:dyDescent="0.25">
      <c r="A21" s="73" t="s">
        <v>29</v>
      </c>
      <c r="B21" s="73"/>
      <c r="C21" s="73"/>
      <c r="D21" s="73"/>
      <c r="E21" s="73"/>
      <c r="F21" s="73"/>
      <c r="G21" s="74"/>
      <c r="H21" s="30"/>
      <c r="I21" s="30"/>
    </row>
    <row r="22" spans="1:9" customFormat="1" ht="37.5" x14ac:dyDescent="0.25">
      <c r="A22" s="18">
        <v>1</v>
      </c>
      <c r="B22" s="55" t="s">
        <v>91</v>
      </c>
      <c r="C22" s="56">
        <v>100</v>
      </c>
      <c r="D22" s="57">
        <v>8.8000000000000007</v>
      </c>
      <c r="E22" s="57">
        <v>7.8</v>
      </c>
      <c r="F22" s="57">
        <v>48</v>
      </c>
      <c r="G22" s="57">
        <v>298.33</v>
      </c>
      <c r="H22" s="30">
        <v>543</v>
      </c>
      <c r="I22" s="12" t="s">
        <v>13</v>
      </c>
    </row>
    <row r="23" spans="1:9" s="2" customFormat="1" ht="42" customHeight="1" x14ac:dyDescent="0.25">
      <c r="A23" s="18">
        <v>2</v>
      </c>
      <c r="B23" s="55" t="s">
        <v>94</v>
      </c>
      <c r="C23" s="56">
        <v>200</v>
      </c>
      <c r="D23" s="18">
        <v>0.8</v>
      </c>
      <c r="E23" s="18">
        <v>0.8</v>
      </c>
      <c r="F23" s="18">
        <v>19.600000000000001</v>
      </c>
      <c r="G23" s="18">
        <v>94</v>
      </c>
      <c r="H23" s="30">
        <v>337</v>
      </c>
      <c r="I23" s="12" t="s">
        <v>23</v>
      </c>
    </row>
    <row r="24" spans="1:9" customFormat="1" ht="37.5" x14ac:dyDescent="0.25">
      <c r="A24" s="18">
        <v>3</v>
      </c>
      <c r="B24" s="55" t="s">
        <v>81</v>
      </c>
      <c r="C24" s="56">
        <v>200</v>
      </c>
      <c r="D24" s="58">
        <v>1</v>
      </c>
      <c r="E24" s="58">
        <v>0</v>
      </c>
      <c r="F24" s="58">
        <v>25.4</v>
      </c>
      <c r="G24" s="58">
        <v>110</v>
      </c>
      <c r="H24" s="30">
        <v>484</v>
      </c>
      <c r="I24" s="12" t="s">
        <v>23</v>
      </c>
    </row>
    <row r="25" spans="1:9" customFormat="1" x14ac:dyDescent="0.25">
      <c r="A25" s="30"/>
      <c r="B25" s="4" t="s">
        <v>48</v>
      </c>
      <c r="C25" s="14">
        <f>SUM(C22:C24)</f>
        <v>500</v>
      </c>
      <c r="D25" s="14">
        <f>SUM(D22:D24)</f>
        <v>10.600000000000001</v>
      </c>
      <c r="E25" s="14">
        <f>SUM(E22:E24)</f>
        <v>8.6</v>
      </c>
      <c r="F25" s="14">
        <f t="shared" ref="F25" si="2">SUM(F22:F24)</f>
        <v>93</v>
      </c>
      <c r="G25" s="14">
        <f>SUM(G22:G24)</f>
        <v>502.33</v>
      </c>
      <c r="H25" s="30"/>
      <c r="I25" s="30"/>
    </row>
    <row r="26" spans="1:9" customFormat="1" ht="20.25" customHeight="1" x14ac:dyDescent="0.25">
      <c r="A26" s="77" t="s">
        <v>49</v>
      </c>
      <c r="B26" s="78"/>
      <c r="C26" s="78"/>
      <c r="D26" s="78"/>
      <c r="E26" s="78"/>
      <c r="F26" s="78"/>
      <c r="G26" s="78"/>
      <c r="H26" s="26"/>
      <c r="I26" s="27"/>
    </row>
    <row r="27" spans="1:9" customFormat="1" x14ac:dyDescent="0.25">
      <c r="A27" s="30">
        <v>1</v>
      </c>
      <c r="B27" s="29" t="s">
        <v>31</v>
      </c>
      <c r="C27" s="25">
        <v>2.2999999999999998</v>
      </c>
      <c r="D27" s="15"/>
      <c r="E27" s="15"/>
      <c r="F27" s="15"/>
      <c r="G27" s="15"/>
      <c r="H27" s="30"/>
      <c r="I27" s="30"/>
    </row>
    <row r="28" spans="1:9" customFormat="1" hidden="1" x14ac:dyDescent="0.25">
      <c r="A28" s="30">
        <v>2</v>
      </c>
      <c r="B28" s="29" t="s">
        <v>32</v>
      </c>
      <c r="C28" s="28">
        <v>0.03</v>
      </c>
      <c r="D28" s="15"/>
      <c r="E28" s="15"/>
      <c r="F28" s="15"/>
      <c r="G28" s="15"/>
      <c r="H28" s="30"/>
      <c r="I28" s="30"/>
    </row>
    <row r="29" spans="1:9" s="16" customFormat="1" x14ac:dyDescent="0.25">
      <c r="A29" s="30"/>
      <c r="B29" s="4" t="s">
        <v>40</v>
      </c>
      <c r="C29" s="14"/>
      <c r="D29" s="15">
        <f>D12+D20+D25</f>
        <v>57.46</v>
      </c>
      <c r="E29" s="15">
        <f t="shared" ref="E29:G29" si="3">E12+E20+E25</f>
        <v>56.93</v>
      </c>
      <c r="F29" s="15">
        <f t="shared" si="3"/>
        <v>298.66000000000003</v>
      </c>
      <c r="G29" s="15">
        <f t="shared" si="3"/>
        <v>1907.77</v>
      </c>
      <c r="H29" s="18"/>
      <c r="I29" s="18"/>
    </row>
    <row r="30" spans="1:9" s="16" customFormat="1" ht="18.75" x14ac:dyDescent="0.25">
      <c r="A30" s="75" t="s">
        <v>11</v>
      </c>
      <c r="B30" s="76" t="s">
        <v>37</v>
      </c>
      <c r="C30" s="69" t="s">
        <v>38</v>
      </c>
      <c r="D30" s="69" t="s">
        <v>0</v>
      </c>
      <c r="E30" s="69" t="s">
        <v>1</v>
      </c>
      <c r="F30" s="69" t="s">
        <v>2</v>
      </c>
      <c r="G30" s="69" t="s">
        <v>3</v>
      </c>
      <c r="H30" s="69" t="s">
        <v>4</v>
      </c>
      <c r="I30" s="69" t="s">
        <v>5</v>
      </c>
    </row>
    <row r="31" spans="1:9" s="2" customFormat="1" ht="15" customHeight="1" x14ac:dyDescent="0.25">
      <c r="A31" s="75"/>
      <c r="B31" s="76"/>
      <c r="C31" s="69"/>
      <c r="D31" s="69"/>
      <c r="E31" s="69"/>
      <c r="F31" s="69"/>
      <c r="G31" s="69"/>
      <c r="H31" s="69"/>
      <c r="I31" s="69"/>
    </row>
    <row r="32" spans="1:9" s="2" customFormat="1" ht="15" customHeight="1" x14ac:dyDescent="0.25">
      <c r="A32" s="75"/>
      <c r="B32" s="76"/>
      <c r="C32" s="69"/>
      <c r="D32" s="69"/>
      <c r="E32" s="69"/>
      <c r="F32" s="69"/>
      <c r="G32" s="69"/>
      <c r="H32" s="69"/>
      <c r="I32" s="69"/>
    </row>
    <row r="33" spans="1:9" s="2" customFormat="1" ht="18.75" customHeight="1" x14ac:dyDescent="0.25">
      <c r="A33" s="75"/>
      <c r="B33" s="76"/>
      <c r="C33" s="31" t="s">
        <v>6</v>
      </c>
      <c r="D33" s="31" t="s">
        <v>6</v>
      </c>
      <c r="E33" s="31" t="s">
        <v>6</v>
      </c>
      <c r="F33" s="31" t="s">
        <v>6</v>
      </c>
      <c r="G33" s="31" t="s">
        <v>7</v>
      </c>
      <c r="H33" s="69"/>
      <c r="I33" s="69"/>
    </row>
    <row r="34" spans="1:9" s="2" customFormat="1" ht="18.75" x14ac:dyDescent="0.25">
      <c r="A34" s="69" t="s">
        <v>17</v>
      </c>
      <c r="B34" s="69"/>
      <c r="C34" s="69"/>
      <c r="D34" s="69"/>
      <c r="E34" s="69"/>
      <c r="F34" s="69"/>
      <c r="G34" s="70"/>
      <c r="H34" s="32"/>
      <c r="I34" s="32"/>
    </row>
    <row r="35" spans="1:9" s="2" customFormat="1" ht="18.75" x14ac:dyDescent="0.25">
      <c r="A35" s="71" t="s">
        <v>8</v>
      </c>
      <c r="B35" s="71"/>
      <c r="C35" s="71"/>
      <c r="D35" s="71"/>
      <c r="E35" s="71"/>
      <c r="F35" s="71"/>
      <c r="G35" s="72"/>
      <c r="H35" s="30"/>
      <c r="I35" s="30"/>
    </row>
    <row r="36" spans="1:9" s="2" customFormat="1" ht="39.75" customHeight="1" x14ac:dyDescent="0.25">
      <c r="A36" s="18">
        <v>1</v>
      </c>
      <c r="B36" s="65" t="s">
        <v>64</v>
      </c>
      <c r="C36" s="66">
        <v>200</v>
      </c>
      <c r="D36" s="67">
        <v>7</v>
      </c>
      <c r="E36" s="67">
        <v>7.07</v>
      </c>
      <c r="F36" s="67">
        <v>41.29</v>
      </c>
      <c r="G36" s="67">
        <v>257</v>
      </c>
      <c r="H36" s="37">
        <v>275</v>
      </c>
      <c r="I36" s="38" t="s">
        <v>27</v>
      </c>
    </row>
    <row r="37" spans="1:9" s="2" customFormat="1" ht="39.75" customHeight="1" x14ac:dyDescent="0.25">
      <c r="A37" s="18">
        <v>2</v>
      </c>
      <c r="B37" s="55" t="s">
        <v>86</v>
      </c>
      <c r="C37" s="56">
        <v>20</v>
      </c>
      <c r="D37" s="18">
        <v>4.5999999999999996</v>
      </c>
      <c r="E37" s="18">
        <v>6</v>
      </c>
      <c r="F37" s="18">
        <v>0</v>
      </c>
      <c r="G37" s="18">
        <v>71.599999999999994</v>
      </c>
      <c r="H37" s="30">
        <v>16</v>
      </c>
      <c r="I37" s="12" t="s">
        <v>23</v>
      </c>
    </row>
    <row r="38" spans="1:9" s="2" customFormat="1" ht="39.75" customHeight="1" x14ac:dyDescent="0.25">
      <c r="A38" s="18">
        <v>3</v>
      </c>
      <c r="B38" s="55" t="s">
        <v>58</v>
      </c>
      <c r="C38" s="56">
        <v>10</v>
      </c>
      <c r="D38" s="57">
        <v>0.1</v>
      </c>
      <c r="E38" s="57">
        <v>8.3000000000000007</v>
      </c>
      <c r="F38" s="57">
        <v>0.1</v>
      </c>
      <c r="G38" s="57">
        <v>74.900000000000006</v>
      </c>
      <c r="H38" s="30">
        <v>13</v>
      </c>
      <c r="I38" s="12" t="s">
        <v>27</v>
      </c>
    </row>
    <row r="39" spans="1:9" s="2" customFormat="1" ht="39.75" customHeight="1" x14ac:dyDescent="0.25">
      <c r="A39" s="18">
        <v>4</v>
      </c>
      <c r="B39" s="55" t="s">
        <v>93</v>
      </c>
      <c r="C39" s="56">
        <v>35</v>
      </c>
      <c r="D39" s="67">
        <v>0.28000000000000003</v>
      </c>
      <c r="E39" s="67">
        <v>3.5000000000000003E-2</v>
      </c>
      <c r="F39" s="67">
        <v>27.93</v>
      </c>
      <c r="G39" s="67">
        <v>114.1</v>
      </c>
      <c r="H39" s="30"/>
      <c r="I39" s="12" t="s">
        <v>45</v>
      </c>
    </row>
    <row r="40" spans="1:9" s="2" customFormat="1" ht="39.75" customHeight="1" x14ac:dyDescent="0.25">
      <c r="A40" s="18">
        <v>5</v>
      </c>
      <c r="B40" s="55" t="s">
        <v>87</v>
      </c>
      <c r="C40" s="56">
        <v>200</v>
      </c>
      <c r="D40" s="57">
        <v>0</v>
      </c>
      <c r="E40" s="57">
        <v>0</v>
      </c>
      <c r="F40" s="57">
        <v>6</v>
      </c>
      <c r="G40" s="57">
        <v>24</v>
      </c>
      <c r="H40" s="30">
        <v>420</v>
      </c>
      <c r="I40" s="12" t="s">
        <v>23</v>
      </c>
    </row>
    <row r="41" spans="1:9" s="2" customFormat="1" ht="39.75" customHeight="1" x14ac:dyDescent="0.25">
      <c r="A41" s="18">
        <v>6</v>
      </c>
      <c r="B41" s="55" t="s">
        <v>24</v>
      </c>
      <c r="C41" s="56">
        <v>40</v>
      </c>
      <c r="D41" s="57">
        <v>3</v>
      </c>
      <c r="E41" s="57">
        <v>1.2</v>
      </c>
      <c r="F41" s="57">
        <v>20.6</v>
      </c>
      <c r="G41" s="57">
        <v>104.7</v>
      </c>
      <c r="H41" s="30">
        <v>18</v>
      </c>
      <c r="I41" s="12" t="s">
        <v>23</v>
      </c>
    </row>
    <row r="42" spans="1:9" s="2" customFormat="1" x14ac:dyDescent="0.25">
      <c r="A42" s="18"/>
      <c r="B42" s="59" t="s">
        <v>39</v>
      </c>
      <c r="C42" s="60">
        <f>SUM(C36:C41)</f>
        <v>505</v>
      </c>
      <c r="D42" s="60">
        <f>SUM(D36:D41)</f>
        <v>14.979999999999999</v>
      </c>
      <c r="E42" s="60">
        <f t="shared" ref="E42:F42" si="4">SUM(E36:E41)</f>
        <v>22.605</v>
      </c>
      <c r="F42" s="60">
        <f t="shared" si="4"/>
        <v>95.919999999999987</v>
      </c>
      <c r="G42" s="60">
        <f>SUM(G36:G41)</f>
        <v>646.30000000000007</v>
      </c>
      <c r="H42" s="30"/>
      <c r="I42" s="30"/>
    </row>
    <row r="43" spans="1:9" s="16" customFormat="1" ht="18.75" x14ac:dyDescent="0.25">
      <c r="A43" s="73" t="s">
        <v>12</v>
      </c>
      <c r="B43" s="73"/>
      <c r="C43" s="73"/>
      <c r="D43" s="73"/>
      <c r="E43" s="73"/>
      <c r="F43" s="73"/>
      <c r="G43" s="74"/>
      <c r="H43" s="30"/>
      <c r="I43" s="30"/>
    </row>
    <row r="44" spans="1:9" s="41" customFormat="1" ht="37.5" x14ac:dyDescent="0.25">
      <c r="A44" s="42">
        <v>1</v>
      </c>
      <c r="B44" s="62" t="s">
        <v>72</v>
      </c>
      <c r="C44" s="63">
        <v>60</v>
      </c>
      <c r="D44" s="64">
        <v>0.66</v>
      </c>
      <c r="E44" s="64">
        <v>0.12</v>
      </c>
      <c r="F44" s="64">
        <v>2.2799999999999998</v>
      </c>
      <c r="G44" s="64">
        <v>14.4</v>
      </c>
      <c r="H44" s="37">
        <v>39</v>
      </c>
      <c r="I44" s="38" t="s">
        <v>23</v>
      </c>
    </row>
    <row r="45" spans="1:9" s="16" customFormat="1" ht="51.75" customHeight="1" x14ac:dyDescent="0.25">
      <c r="A45" s="18">
        <v>2</v>
      </c>
      <c r="B45" s="55" t="s">
        <v>70</v>
      </c>
      <c r="C45" s="56">
        <v>210</v>
      </c>
      <c r="D45" s="58">
        <v>4.2699999999999996</v>
      </c>
      <c r="E45" s="58">
        <v>1.76</v>
      </c>
      <c r="F45" s="58">
        <v>16.09</v>
      </c>
      <c r="G45" s="58">
        <v>97.64</v>
      </c>
      <c r="H45" s="39">
        <v>102</v>
      </c>
      <c r="I45" s="12" t="s">
        <v>13</v>
      </c>
    </row>
    <row r="46" spans="1:9" s="16" customFormat="1" ht="42" customHeight="1" x14ac:dyDescent="0.25">
      <c r="A46" s="18">
        <v>3</v>
      </c>
      <c r="B46" s="62" t="s">
        <v>66</v>
      </c>
      <c r="C46" s="63">
        <v>100</v>
      </c>
      <c r="D46" s="64">
        <v>15.08</v>
      </c>
      <c r="E46" s="64">
        <v>17.55</v>
      </c>
      <c r="F46" s="64">
        <v>29.89</v>
      </c>
      <c r="G46" s="64">
        <v>361.33</v>
      </c>
      <c r="H46" s="37">
        <v>354</v>
      </c>
      <c r="I46" s="38" t="s">
        <v>23</v>
      </c>
    </row>
    <row r="47" spans="1:9" s="16" customFormat="1" ht="42" customHeight="1" x14ac:dyDescent="0.25">
      <c r="A47" s="18">
        <v>4</v>
      </c>
      <c r="B47" s="62" t="s">
        <v>65</v>
      </c>
      <c r="C47" s="63">
        <v>150</v>
      </c>
      <c r="D47" s="64">
        <v>5.8</v>
      </c>
      <c r="E47" s="64">
        <v>4.4000000000000004</v>
      </c>
      <c r="F47" s="64">
        <v>37</v>
      </c>
      <c r="G47" s="64">
        <v>211</v>
      </c>
      <c r="H47" s="37">
        <v>309</v>
      </c>
      <c r="I47" s="38" t="s">
        <v>13</v>
      </c>
    </row>
    <row r="48" spans="1:9" s="16" customFormat="1" ht="42" customHeight="1" x14ac:dyDescent="0.25">
      <c r="A48" s="18">
        <v>4</v>
      </c>
      <c r="B48" s="55" t="s">
        <v>82</v>
      </c>
      <c r="C48" s="56">
        <v>200</v>
      </c>
      <c r="D48" s="58">
        <v>0.08</v>
      </c>
      <c r="E48" s="58">
        <v>0.08</v>
      </c>
      <c r="F48" s="58">
        <v>16.93</v>
      </c>
      <c r="G48" s="58">
        <v>69.25</v>
      </c>
      <c r="H48" s="43">
        <v>342</v>
      </c>
      <c r="I48" s="12" t="s">
        <v>13</v>
      </c>
    </row>
    <row r="49" spans="1:9" s="16" customFormat="1" ht="42" customHeight="1" x14ac:dyDescent="0.25">
      <c r="A49" s="18">
        <v>6</v>
      </c>
      <c r="B49" s="55" t="s">
        <v>24</v>
      </c>
      <c r="C49" s="56">
        <v>30</v>
      </c>
      <c r="D49" s="57">
        <v>2.25</v>
      </c>
      <c r="E49" s="57">
        <v>0.85</v>
      </c>
      <c r="F49" s="57">
        <v>15.4</v>
      </c>
      <c r="G49" s="57">
        <v>78.5</v>
      </c>
      <c r="H49" s="30">
        <v>18</v>
      </c>
      <c r="I49" s="12" t="s">
        <v>23</v>
      </c>
    </row>
    <row r="50" spans="1:9" s="16" customFormat="1" ht="42" customHeight="1" x14ac:dyDescent="0.25">
      <c r="A50" s="18">
        <v>7</v>
      </c>
      <c r="B50" s="55" t="s">
        <v>34</v>
      </c>
      <c r="C50" s="56">
        <v>40</v>
      </c>
      <c r="D50" s="57">
        <v>2.44</v>
      </c>
      <c r="E50" s="57">
        <v>0.48</v>
      </c>
      <c r="F50" s="57">
        <v>15.97</v>
      </c>
      <c r="G50" s="57">
        <v>78.8</v>
      </c>
      <c r="H50" s="30">
        <v>19</v>
      </c>
      <c r="I50" s="12" t="s">
        <v>23</v>
      </c>
    </row>
    <row r="51" spans="1:9" s="16" customFormat="1" ht="24" customHeight="1" x14ac:dyDescent="0.25">
      <c r="A51" s="18"/>
      <c r="B51" s="59" t="s">
        <v>89</v>
      </c>
      <c r="C51" s="60">
        <f>SUM(C44:C50)</f>
        <v>790</v>
      </c>
      <c r="D51" s="60">
        <f>SUM(D44:D50)</f>
        <v>30.58</v>
      </c>
      <c r="E51" s="60">
        <f t="shared" ref="E51:F51" si="5">SUM(E44:E50)</f>
        <v>25.24</v>
      </c>
      <c r="F51" s="60">
        <f t="shared" si="5"/>
        <v>133.56</v>
      </c>
      <c r="G51" s="60">
        <f>SUM(G44:G50)</f>
        <v>910.92</v>
      </c>
      <c r="H51" s="18"/>
      <c r="I51" s="18"/>
    </row>
    <row r="52" spans="1:9" customFormat="1" ht="18.75" x14ac:dyDescent="0.25">
      <c r="A52" s="73" t="s">
        <v>29</v>
      </c>
      <c r="B52" s="73"/>
      <c r="C52" s="73"/>
      <c r="D52" s="73"/>
      <c r="E52" s="73"/>
      <c r="F52" s="73"/>
      <c r="G52" s="74"/>
      <c r="H52" s="30"/>
      <c r="I52" s="30"/>
    </row>
    <row r="53" spans="1:9" customFormat="1" ht="37.5" x14ac:dyDescent="0.25">
      <c r="A53" s="18">
        <v>1</v>
      </c>
      <c r="B53" s="68" t="s">
        <v>75</v>
      </c>
      <c r="C53" s="56">
        <v>100</v>
      </c>
      <c r="D53" s="58">
        <v>7.83</v>
      </c>
      <c r="E53" s="58">
        <v>8</v>
      </c>
      <c r="F53" s="58">
        <v>56.5</v>
      </c>
      <c r="G53" s="58">
        <v>360</v>
      </c>
      <c r="H53" s="45">
        <v>563</v>
      </c>
      <c r="I53" s="12" t="s">
        <v>13</v>
      </c>
    </row>
    <row r="54" spans="1:9" s="2" customFormat="1" ht="42" customHeight="1" x14ac:dyDescent="0.25">
      <c r="A54" s="18">
        <v>2</v>
      </c>
      <c r="B54" s="55" t="s">
        <v>94</v>
      </c>
      <c r="C54" s="56">
        <v>200</v>
      </c>
      <c r="D54" s="18">
        <v>1.8</v>
      </c>
      <c r="E54" s="18">
        <v>0.4</v>
      </c>
      <c r="F54" s="18">
        <v>16.2</v>
      </c>
      <c r="G54" s="18">
        <v>86</v>
      </c>
      <c r="H54" s="30">
        <v>337</v>
      </c>
      <c r="I54" s="12" t="s">
        <v>23</v>
      </c>
    </row>
    <row r="55" spans="1:9" customFormat="1" ht="37.5" x14ac:dyDescent="0.25">
      <c r="A55" s="18">
        <v>3</v>
      </c>
      <c r="B55" s="55" t="s">
        <v>81</v>
      </c>
      <c r="C55" s="56">
        <v>200</v>
      </c>
      <c r="D55" s="58">
        <v>1</v>
      </c>
      <c r="E55" s="58">
        <v>0.2</v>
      </c>
      <c r="F55" s="58">
        <v>20.2</v>
      </c>
      <c r="G55" s="58">
        <v>92</v>
      </c>
      <c r="H55" s="30">
        <v>484</v>
      </c>
      <c r="I55" s="12" t="s">
        <v>23</v>
      </c>
    </row>
    <row r="56" spans="1:9" customFormat="1" x14ac:dyDescent="0.25">
      <c r="A56" s="30"/>
      <c r="B56" s="4" t="s">
        <v>48</v>
      </c>
      <c r="C56" s="14">
        <f>SUM(C53:C55)</f>
        <v>500</v>
      </c>
      <c r="D56" s="14">
        <f>SUM(D53:D55)</f>
        <v>10.63</v>
      </c>
      <c r="E56" s="14">
        <f t="shared" ref="E56:F56" si="6">SUM(E53:E55)</f>
        <v>8.6</v>
      </c>
      <c r="F56" s="14">
        <f t="shared" si="6"/>
        <v>92.9</v>
      </c>
      <c r="G56" s="14">
        <f>SUM(G53:G55)</f>
        <v>538</v>
      </c>
      <c r="H56" s="30"/>
      <c r="I56" s="30"/>
    </row>
    <row r="57" spans="1:9" customFormat="1" ht="20.25" customHeight="1" x14ac:dyDescent="0.25">
      <c r="A57" s="77" t="s">
        <v>49</v>
      </c>
      <c r="B57" s="78"/>
      <c r="C57" s="78"/>
      <c r="D57" s="78"/>
      <c r="E57" s="78"/>
      <c r="F57" s="78"/>
      <c r="G57" s="78"/>
      <c r="H57" s="26"/>
      <c r="I57" s="27"/>
    </row>
    <row r="58" spans="1:9" customFormat="1" x14ac:dyDescent="0.25">
      <c r="A58" s="30">
        <v>1</v>
      </c>
      <c r="B58" s="29" t="s">
        <v>31</v>
      </c>
      <c r="C58" s="25">
        <v>2.2999999999999998</v>
      </c>
      <c r="D58" s="15"/>
      <c r="E58" s="15"/>
      <c r="F58" s="15"/>
      <c r="G58" s="15"/>
      <c r="H58" s="30"/>
      <c r="I58" s="30"/>
    </row>
    <row r="59" spans="1:9" customFormat="1" hidden="1" x14ac:dyDescent="0.25">
      <c r="A59" s="30">
        <v>2</v>
      </c>
      <c r="B59" s="29" t="s">
        <v>32</v>
      </c>
      <c r="C59" s="28">
        <v>0.03</v>
      </c>
      <c r="D59" s="15"/>
      <c r="E59" s="15"/>
      <c r="F59" s="15"/>
      <c r="G59" s="15"/>
      <c r="H59" s="30"/>
      <c r="I59" s="30"/>
    </row>
    <row r="60" spans="1:9" s="16" customFormat="1" x14ac:dyDescent="0.25">
      <c r="A60" s="30"/>
      <c r="B60" s="4" t="s">
        <v>40</v>
      </c>
      <c r="C60" s="14"/>
      <c r="D60" s="15">
        <f>D42+D51+D56</f>
        <v>56.19</v>
      </c>
      <c r="E60" s="15">
        <f t="shared" ref="E60:G60" si="7">E42+E51+E56</f>
        <v>56.445</v>
      </c>
      <c r="F60" s="15">
        <f t="shared" si="7"/>
        <v>322.38</v>
      </c>
      <c r="G60" s="15">
        <f t="shared" si="7"/>
        <v>2095.2200000000003</v>
      </c>
      <c r="H60" s="18"/>
      <c r="I60" s="18"/>
    </row>
    <row r="61" spans="1:9" s="2" customFormat="1" ht="19.5" customHeight="1" x14ac:dyDescent="0.25">
      <c r="A61" s="75" t="s">
        <v>11</v>
      </c>
      <c r="B61" s="76" t="s">
        <v>37</v>
      </c>
      <c r="C61" s="69" t="s">
        <v>38</v>
      </c>
      <c r="D61" s="69" t="s">
        <v>0</v>
      </c>
      <c r="E61" s="69" t="s">
        <v>1</v>
      </c>
      <c r="F61" s="69" t="s">
        <v>2</v>
      </c>
      <c r="G61" s="69" t="s">
        <v>3</v>
      </c>
      <c r="H61" s="69" t="s">
        <v>4</v>
      </c>
      <c r="I61" s="69" t="s">
        <v>5</v>
      </c>
    </row>
    <row r="62" spans="1:9" s="2" customFormat="1" ht="15" customHeight="1" x14ac:dyDescent="0.25">
      <c r="A62" s="75"/>
      <c r="B62" s="76"/>
      <c r="C62" s="69"/>
      <c r="D62" s="69"/>
      <c r="E62" s="69"/>
      <c r="F62" s="69"/>
      <c r="G62" s="69"/>
      <c r="H62" s="69"/>
      <c r="I62" s="69"/>
    </row>
    <row r="63" spans="1:9" s="2" customFormat="1" ht="15" customHeight="1" x14ac:dyDescent="0.25">
      <c r="A63" s="75"/>
      <c r="B63" s="76"/>
      <c r="C63" s="69"/>
      <c r="D63" s="69"/>
      <c r="E63" s="69"/>
      <c r="F63" s="69"/>
      <c r="G63" s="69"/>
      <c r="H63" s="69"/>
      <c r="I63" s="69"/>
    </row>
    <row r="64" spans="1:9" s="2" customFormat="1" ht="18.75" customHeight="1" x14ac:dyDescent="0.25">
      <c r="A64" s="75"/>
      <c r="B64" s="76"/>
      <c r="C64" s="31" t="s">
        <v>6</v>
      </c>
      <c r="D64" s="31" t="s">
        <v>6</v>
      </c>
      <c r="E64" s="31" t="s">
        <v>6</v>
      </c>
      <c r="F64" s="31" t="s">
        <v>6</v>
      </c>
      <c r="G64" s="31" t="s">
        <v>7</v>
      </c>
      <c r="H64" s="69"/>
      <c r="I64" s="69"/>
    </row>
    <row r="65" spans="1:14" s="2" customFormat="1" ht="18.75" x14ac:dyDescent="0.25">
      <c r="A65" s="69" t="s">
        <v>19</v>
      </c>
      <c r="B65" s="69"/>
      <c r="C65" s="69"/>
      <c r="D65" s="69"/>
      <c r="E65" s="69"/>
      <c r="F65" s="69"/>
      <c r="G65" s="70"/>
      <c r="H65" s="32"/>
      <c r="I65" s="32"/>
    </row>
    <row r="66" spans="1:14" s="2" customFormat="1" ht="18.75" x14ac:dyDescent="0.25">
      <c r="A66" s="71" t="s">
        <v>8</v>
      </c>
      <c r="B66" s="71"/>
      <c r="C66" s="71"/>
      <c r="D66" s="71"/>
      <c r="E66" s="71"/>
      <c r="F66" s="71"/>
      <c r="G66" s="72"/>
      <c r="H66" s="30"/>
      <c r="I66" s="30"/>
    </row>
    <row r="67" spans="1:14" s="19" customFormat="1" ht="44.25" customHeight="1" x14ac:dyDescent="0.3">
      <c r="A67" s="18">
        <v>1</v>
      </c>
      <c r="B67" s="55" t="s">
        <v>88</v>
      </c>
      <c r="C67" s="56">
        <v>170</v>
      </c>
      <c r="D67" s="57">
        <v>26.349999999999998</v>
      </c>
      <c r="E67" s="57">
        <v>16.149999999999999</v>
      </c>
      <c r="F67" s="57">
        <v>32.22</v>
      </c>
      <c r="G67" s="57">
        <v>373.4</v>
      </c>
      <c r="H67" s="30">
        <v>241</v>
      </c>
      <c r="I67" s="23" t="s">
        <v>23</v>
      </c>
      <c r="J67" s="34"/>
      <c r="K67" s="34"/>
      <c r="L67" s="34"/>
      <c r="M67" s="34"/>
      <c r="N67" s="34"/>
    </row>
    <row r="68" spans="1:14" s="2" customFormat="1" ht="39" customHeight="1" x14ac:dyDescent="0.25">
      <c r="A68" s="18">
        <v>2</v>
      </c>
      <c r="B68" s="55" t="s">
        <v>58</v>
      </c>
      <c r="C68" s="56">
        <v>10</v>
      </c>
      <c r="D68" s="57">
        <v>0.1</v>
      </c>
      <c r="E68" s="57">
        <v>8.3000000000000007</v>
      </c>
      <c r="F68" s="57">
        <v>0.1</v>
      </c>
      <c r="G68" s="57">
        <v>74.900000000000006</v>
      </c>
      <c r="H68" s="30">
        <v>13</v>
      </c>
      <c r="I68" s="12" t="s">
        <v>27</v>
      </c>
    </row>
    <row r="69" spans="1:14" s="2" customFormat="1" ht="39" customHeight="1" x14ac:dyDescent="0.25">
      <c r="A69" s="18">
        <v>4</v>
      </c>
      <c r="B69" s="55" t="s">
        <v>9</v>
      </c>
      <c r="C69" s="56">
        <v>200</v>
      </c>
      <c r="D69" s="57">
        <v>4</v>
      </c>
      <c r="E69" s="57">
        <v>3.8</v>
      </c>
      <c r="F69" s="57">
        <v>9.1</v>
      </c>
      <c r="G69" s="57">
        <v>86.5</v>
      </c>
      <c r="H69" s="30">
        <v>415</v>
      </c>
      <c r="I69" s="12" t="s">
        <v>23</v>
      </c>
    </row>
    <row r="70" spans="1:14" s="2" customFormat="1" ht="39.75" customHeight="1" x14ac:dyDescent="0.25">
      <c r="A70" s="18">
        <v>5</v>
      </c>
      <c r="B70" s="55" t="s">
        <v>24</v>
      </c>
      <c r="C70" s="56">
        <v>40</v>
      </c>
      <c r="D70" s="57">
        <v>3</v>
      </c>
      <c r="E70" s="57">
        <v>1.2</v>
      </c>
      <c r="F70" s="57">
        <v>20.6</v>
      </c>
      <c r="G70" s="57">
        <v>104.7</v>
      </c>
      <c r="H70" s="30">
        <v>18</v>
      </c>
      <c r="I70" s="12" t="s">
        <v>23</v>
      </c>
    </row>
    <row r="71" spans="1:14" s="2" customFormat="1" ht="39.75" customHeight="1" x14ac:dyDescent="0.25">
      <c r="A71" s="18">
        <v>6</v>
      </c>
      <c r="B71" s="55" t="s">
        <v>96</v>
      </c>
      <c r="C71" s="56">
        <v>100</v>
      </c>
      <c r="D71" s="57">
        <v>0.4</v>
      </c>
      <c r="E71" s="57">
        <v>0.4</v>
      </c>
      <c r="F71" s="57">
        <v>9.8000000000000007</v>
      </c>
      <c r="G71" s="57">
        <v>47</v>
      </c>
      <c r="H71" s="33"/>
      <c r="I71" s="12" t="s">
        <v>45</v>
      </c>
    </row>
    <row r="72" spans="1:14" s="2" customFormat="1" x14ac:dyDescent="0.25">
      <c r="A72" s="18"/>
      <c r="B72" s="59" t="s">
        <v>39</v>
      </c>
      <c r="C72" s="60">
        <f>SUM(C67:C71)</f>
        <v>520</v>
      </c>
      <c r="D72" s="60">
        <f>SUM(D67:D71)</f>
        <v>33.85</v>
      </c>
      <c r="E72" s="60">
        <f>SUM(E67:E71)</f>
        <v>29.849999999999998</v>
      </c>
      <c r="F72" s="60">
        <f>SUM(F67:F71)</f>
        <v>71.820000000000007</v>
      </c>
      <c r="G72" s="60">
        <f>SUM(G67:G71)</f>
        <v>686.5</v>
      </c>
      <c r="H72" s="30"/>
      <c r="I72" s="30"/>
    </row>
    <row r="73" spans="1:14" s="16" customFormat="1" ht="18.75" x14ac:dyDescent="0.25">
      <c r="A73" s="73" t="s">
        <v>12</v>
      </c>
      <c r="B73" s="73"/>
      <c r="C73" s="73"/>
      <c r="D73" s="73"/>
      <c r="E73" s="73"/>
      <c r="F73" s="73"/>
      <c r="G73" s="74"/>
      <c r="H73" s="30"/>
      <c r="I73" s="30"/>
    </row>
    <row r="74" spans="1:14" s="41" customFormat="1" ht="42" customHeight="1" x14ac:dyDescent="0.25">
      <c r="A74" s="42">
        <v>1</v>
      </c>
      <c r="B74" s="62" t="s">
        <v>71</v>
      </c>
      <c r="C74" s="63">
        <v>60</v>
      </c>
      <c r="D74" s="64">
        <v>0.14000000000000001</v>
      </c>
      <c r="E74" s="64">
        <v>2.88</v>
      </c>
      <c r="F74" s="64">
        <v>0.71</v>
      </c>
      <c r="G74" s="64">
        <v>29.16</v>
      </c>
      <c r="H74" s="37">
        <v>79</v>
      </c>
      <c r="I74" s="38" t="s">
        <v>23</v>
      </c>
    </row>
    <row r="75" spans="1:14" s="16" customFormat="1" ht="42" customHeight="1" x14ac:dyDescent="0.25">
      <c r="A75" s="18">
        <v>2</v>
      </c>
      <c r="B75" s="55" t="s">
        <v>35</v>
      </c>
      <c r="C75" s="56">
        <v>200</v>
      </c>
      <c r="D75" s="58">
        <v>2.48</v>
      </c>
      <c r="E75" s="58">
        <v>2.65</v>
      </c>
      <c r="F75" s="58">
        <v>9.31</v>
      </c>
      <c r="G75" s="58">
        <v>71.150000000000006</v>
      </c>
      <c r="H75" s="39">
        <v>103</v>
      </c>
      <c r="I75" s="12" t="s">
        <v>13</v>
      </c>
    </row>
    <row r="76" spans="1:14" s="19" customFormat="1" ht="42" customHeight="1" x14ac:dyDescent="0.3">
      <c r="A76" s="18">
        <v>3</v>
      </c>
      <c r="B76" s="62" t="s">
        <v>67</v>
      </c>
      <c r="C76" s="63">
        <v>90</v>
      </c>
      <c r="D76" s="64">
        <v>10.53</v>
      </c>
      <c r="E76" s="64">
        <v>10.78</v>
      </c>
      <c r="F76" s="64">
        <v>19.84</v>
      </c>
      <c r="G76" s="64">
        <v>210.84</v>
      </c>
      <c r="H76" s="37">
        <v>234</v>
      </c>
      <c r="I76" s="38" t="s">
        <v>13</v>
      </c>
    </row>
    <row r="77" spans="1:14" s="16" customFormat="1" ht="43.5" customHeight="1" x14ac:dyDescent="0.25">
      <c r="A77" s="18">
        <v>4</v>
      </c>
      <c r="B77" s="55" t="s">
        <v>30</v>
      </c>
      <c r="C77" s="56">
        <v>150</v>
      </c>
      <c r="D77" s="58">
        <v>3.3</v>
      </c>
      <c r="E77" s="58">
        <v>4.9000000000000004</v>
      </c>
      <c r="F77" s="58">
        <v>22</v>
      </c>
      <c r="G77" s="58">
        <v>145.6</v>
      </c>
      <c r="H77" s="30">
        <v>354</v>
      </c>
      <c r="I77" s="12" t="s">
        <v>23</v>
      </c>
    </row>
    <row r="78" spans="1:14" s="16" customFormat="1" ht="42" customHeight="1" x14ac:dyDescent="0.25">
      <c r="A78" s="18">
        <v>5</v>
      </c>
      <c r="B78" s="55" t="s">
        <v>83</v>
      </c>
      <c r="C78" s="56">
        <v>200</v>
      </c>
      <c r="D78" s="57">
        <v>0.2</v>
      </c>
      <c r="E78" s="57">
        <v>0</v>
      </c>
      <c r="F78" s="57">
        <v>13.6</v>
      </c>
      <c r="G78" s="57">
        <v>56</v>
      </c>
      <c r="H78" s="30">
        <v>638</v>
      </c>
      <c r="I78" s="12" t="s">
        <v>41</v>
      </c>
    </row>
    <row r="79" spans="1:14" s="16" customFormat="1" ht="42" customHeight="1" x14ac:dyDescent="0.25">
      <c r="A79" s="18">
        <v>6</v>
      </c>
      <c r="B79" s="55" t="s">
        <v>24</v>
      </c>
      <c r="C79" s="56">
        <v>30</v>
      </c>
      <c r="D79" s="57">
        <v>2.25</v>
      </c>
      <c r="E79" s="57">
        <v>0.85</v>
      </c>
      <c r="F79" s="57">
        <v>15.4</v>
      </c>
      <c r="G79" s="57">
        <v>78.5</v>
      </c>
      <c r="H79" s="30">
        <v>18</v>
      </c>
      <c r="I79" s="12" t="s">
        <v>23</v>
      </c>
    </row>
    <row r="80" spans="1:14" s="16" customFormat="1" ht="42" customHeight="1" x14ac:dyDescent="0.25">
      <c r="A80" s="18">
        <v>7</v>
      </c>
      <c r="B80" s="55" t="s">
        <v>34</v>
      </c>
      <c r="C80" s="56">
        <v>40</v>
      </c>
      <c r="D80" s="57">
        <v>2.44</v>
      </c>
      <c r="E80" s="57">
        <v>0.48</v>
      </c>
      <c r="F80" s="57">
        <v>15.97</v>
      </c>
      <c r="G80" s="57">
        <v>78.8</v>
      </c>
      <c r="H80" s="30">
        <v>19</v>
      </c>
      <c r="I80" s="12" t="s">
        <v>23</v>
      </c>
    </row>
    <row r="81" spans="1:9" s="16" customFormat="1" x14ac:dyDescent="0.25">
      <c r="A81" s="18"/>
      <c r="B81" s="59" t="s">
        <v>89</v>
      </c>
      <c r="C81" s="60">
        <f>SUM(C74:C80)</f>
        <v>770</v>
      </c>
      <c r="D81" s="60">
        <f>SUM(D74:D80)</f>
        <v>21.34</v>
      </c>
      <c r="E81" s="60">
        <f t="shared" ref="E81:F81" si="8">SUM(E74:E80)</f>
        <v>22.540000000000003</v>
      </c>
      <c r="F81" s="60">
        <f t="shared" si="8"/>
        <v>96.83</v>
      </c>
      <c r="G81" s="60">
        <f>SUM(G74:G80)</f>
        <v>670.05</v>
      </c>
      <c r="H81" s="18"/>
      <c r="I81" s="18"/>
    </row>
    <row r="82" spans="1:9" customFormat="1" ht="18.75" x14ac:dyDescent="0.25">
      <c r="A82" s="73" t="s">
        <v>29</v>
      </c>
      <c r="B82" s="73"/>
      <c r="C82" s="73"/>
      <c r="D82" s="73"/>
      <c r="E82" s="73"/>
      <c r="F82" s="73"/>
      <c r="G82" s="74"/>
      <c r="H82" s="30"/>
      <c r="I82" s="30"/>
    </row>
    <row r="83" spans="1:9" customFormat="1" ht="37.5" x14ac:dyDescent="0.25">
      <c r="A83" s="18">
        <v>1</v>
      </c>
      <c r="B83" s="55" t="s">
        <v>62</v>
      </c>
      <c r="C83" s="56">
        <v>100</v>
      </c>
      <c r="D83" s="58">
        <v>8.5</v>
      </c>
      <c r="E83" s="58">
        <v>4.67</v>
      </c>
      <c r="F83" s="58">
        <v>58.83</v>
      </c>
      <c r="G83" s="58">
        <v>311.67</v>
      </c>
      <c r="H83" s="30">
        <v>570</v>
      </c>
      <c r="I83" s="12" t="s">
        <v>13</v>
      </c>
    </row>
    <row r="84" spans="1:9" s="2" customFormat="1" ht="42" customHeight="1" x14ac:dyDescent="0.25">
      <c r="A84" s="18">
        <v>2</v>
      </c>
      <c r="B84" s="55" t="s">
        <v>94</v>
      </c>
      <c r="C84" s="56">
        <v>200</v>
      </c>
      <c r="D84" s="18">
        <v>0.8</v>
      </c>
      <c r="E84" s="18">
        <v>0.6</v>
      </c>
      <c r="F84" s="18">
        <v>20.6</v>
      </c>
      <c r="G84" s="18">
        <v>94</v>
      </c>
      <c r="H84" s="30">
        <v>337</v>
      </c>
      <c r="I84" s="12" t="s">
        <v>23</v>
      </c>
    </row>
    <row r="85" spans="1:9" customFormat="1" ht="37.5" x14ac:dyDescent="0.25">
      <c r="A85" s="18">
        <v>3</v>
      </c>
      <c r="B85" s="55" t="s">
        <v>95</v>
      </c>
      <c r="C85" s="56">
        <v>200</v>
      </c>
      <c r="D85" s="58">
        <v>5.8</v>
      </c>
      <c r="E85" s="58">
        <v>5</v>
      </c>
      <c r="F85" s="58">
        <v>8</v>
      </c>
      <c r="G85" s="58">
        <v>100.2</v>
      </c>
      <c r="H85" s="30">
        <v>484</v>
      </c>
      <c r="I85" s="12" t="s">
        <v>23</v>
      </c>
    </row>
    <row r="86" spans="1:9" customFormat="1" x14ac:dyDescent="0.25">
      <c r="A86" s="30"/>
      <c r="B86" s="4" t="s">
        <v>48</v>
      </c>
      <c r="C86" s="14">
        <f>SUM(C83:C85)</f>
        <v>500</v>
      </c>
      <c r="D86" s="14">
        <f>SUM(D83:D85)</f>
        <v>15.100000000000001</v>
      </c>
      <c r="E86" s="14">
        <f t="shared" ref="E86:F86" si="9">SUM(E83:E85)</f>
        <v>10.27</v>
      </c>
      <c r="F86" s="14">
        <f t="shared" si="9"/>
        <v>87.43</v>
      </c>
      <c r="G86" s="14">
        <f>SUM(G83:G85)</f>
        <v>505.87</v>
      </c>
      <c r="H86" s="30"/>
      <c r="I86" s="30"/>
    </row>
    <row r="87" spans="1:9" customFormat="1" ht="20.25" customHeight="1" x14ac:dyDescent="0.25">
      <c r="A87" s="77" t="s">
        <v>49</v>
      </c>
      <c r="B87" s="78"/>
      <c r="C87" s="78"/>
      <c r="D87" s="78"/>
      <c r="E87" s="78"/>
      <c r="F87" s="78"/>
      <c r="G87" s="78"/>
      <c r="H87" s="26"/>
      <c r="I87" s="27"/>
    </row>
    <row r="88" spans="1:9" customFormat="1" x14ac:dyDescent="0.25">
      <c r="A88" s="30">
        <v>1</v>
      </c>
      <c r="B88" s="29" t="s">
        <v>31</v>
      </c>
      <c r="C88" s="25">
        <v>2.2999999999999998</v>
      </c>
      <c r="D88" s="15"/>
      <c r="E88" s="15"/>
      <c r="F88" s="15"/>
      <c r="G88" s="15"/>
      <c r="H88" s="30"/>
      <c r="I88" s="30"/>
    </row>
    <row r="89" spans="1:9" customFormat="1" hidden="1" x14ac:dyDescent="0.25">
      <c r="A89" s="30">
        <v>2</v>
      </c>
      <c r="B89" s="29" t="s">
        <v>32</v>
      </c>
      <c r="C89" s="28">
        <v>0.03</v>
      </c>
      <c r="D89" s="15"/>
      <c r="E89" s="15"/>
      <c r="F89" s="15"/>
      <c r="G89" s="15"/>
      <c r="H89" s="30"/>
      <c r="I89" s="30"/>
    </row>
    <row r="90" spans="1:9" s="16" customFormat="1" x14ac:dyDescent="0.25">
      <c r="A90" s="30"/>
      <c r="B90" s="4" t="s">
        <v>40</v>
      </c>
      <c r="C90" s="14"/>
      <c r="D90" s="15">
        <f>D72+D81+D86</f>
        <v>70.289999999999992</v>
      </c>
      <c r="E90" s="15">
        <f t="shared" ref="E90:G90" si="10">E72+E81+E86</f>
        <v>62.66</v>
      </c>
      <c r="F90" s="15">
        <f t="shared" si="10"/>
        <v>256.08000000000004</v>
      </c>
      <c r="G90" s="15">
        <f t="shared" si="10"/>
        <v>1862.42</v>
      </c>
      <c r="H90" s="18"/>
      <c r="I90" s="18"/>
    </row>
    <row r="91" spans="1:9" s="2" customFormat="1" ht="19.5" customHeight="1" x14ac:dyDescent="0.25">
      <c r="A91" s="75" t="s">
        <v>11</v>
      </c>
      <c r="B91" s="76" t="s">
        <v>37</v>
      </c>
      <c r="C91" s="69" t="s">
        <v>38</v>
      </c>
      <c r="D91" s="69" t="s">
        <v>0</v>
      </c>
      <c r="E91" s="69" t="s">
        <v>1</v>
      </c>
      <c r="F91" s="69" t="s">
        <v>2</v>
      </c>
      <c r="G91" s="69" t="s">
        <v>3</v>
      </c>
      <c r="H91" s="69" t="s">
        <v>4</v>
      </c>
      <c r="I91" s="69" t="s">
        <v>5</v>
      </c>
    </row>
    <row r="92" spans="1:9" s="2" customFormat="1" ht="15" customHeight="1" x14ac:dyDescent="0.25">
      <c r="A92" s="75"/>
      <c r="B92" s="76"/>
      <c r="C92" s="69"/>
      <c r="D92" s="69"/>
      <c r="E92" s="69"/>
      <c r="F92" s="69"/>
      <c r="G92" s="69"/>
      <c r="H92" s="69"/>
      <c r="I92" s="69"/>
    </row>
    <row r="93" spans="1:9" s="2" customFormat="1" ht="15" customHeight="1" x14ac:dyDescent="0.25">
      <c r="A93" s="75"/>
      <c r="B93" s="76"/>
      <c r="C93" s="69"/>
      <c r="D93" s="69"/>
      <c r="E93" s="69"/>
      <c r="F93" s="69"/>
      <c r="G93" s="69"/>
      <c r="H93" s="69"/>
      <c r="I93" s="69"/>
    </row>
    <row r="94" spans="1:9" s="2" customFormat="1" ht="18.75" customHeight="1" x14ac:dyDescent="0.25">
      <c r="A94" s="75"/>
      <c r="B94" s="76"/>
      <c r="C94" s="31" t="s">
        <v>6</v>
      </c>
      <c r="D94" s="31" t="s">
        <v>6</v>
      </c>
      <c r="E94" s="31" t="s">
        <v>6</v>
      </c>
      <c r="F94" s="31" t="s">
        <v>6</v>
      </c>
      <c r="G94" s="31" t="s">
        <v>7</v>
      </c>
      <c r="H94" s="69"/>
      <c r="I94" s="69"/>
    </row>
    <row r="95" spans="1:9" s="2" customFormat="1" ht="18.75" x14ac:dyDescent="0.25">
      <c r="A95" s="69" t="s">
        <v>20</v>
      </c>
      <c r="B95" s="69"/>
      <c r="C95" s="69"/>
      <c r="D95" s="69"/>
      <c r="E95" s="69"/>
      <c r="F95" s="69"/>
      <c r="G95" s="70"/>
      <c r="H95" s="32"/>
      <c r="I95" s="32"/>
    </row>
    <row r="96" spans="1:9" s="2" customFormat="1" ht="18.75" x14ac:dyDescent="0.25">
      <c r="A96" s="71" t="s">
        <v>8</v>
      </c>
      <c r="B96" s="72"/>
      <c r="C96" s="72"/>
      <c r="D96" s="72"/>
      <c r="E96" s="72"/>
      <c r="F96" s="72"/>
      <c r="G96" s="72"/>
      <c r="H96" s="30"/>
      <c r="I96" s="30"/>
    </row>
    <row r="97" spans="1:9" s="2" customFormat="1" ht="40.5" customHeight="1" x14ac:dyDescent="0.25">
      <c r="A97" s="18">
        <v>1</v>
      </c>
      <c r="B97" s="55" t="s">
        <v>10</v>
      </c>
      <c r="C97" s="56">
        <v>200</v>
      </c>
      <c r="D97" s="57">
        <v>5</v>
      </c>
      <c r="E97" s="57">
        <v>10.5</v>
      </c>
      <c r="F97" s="57">
        <v>28</v>
      </c>
      <c r="G97" s="57">
        <v>226.9</v>
      </c>
      <c r="H97" s="30">
        <v>202</v>
      </c>
      <c r="I97" s="12" t="s">
        <v>23</v>
      </c>
    </row>
    <row r="98" spans="1:9" s="2" customFormat="1" ht="40.5" customHeight="1" x14ac:dyDescent="0.25">
      <c r="A98" s="18">
        <v>2</v>
      </c>
      <c r="B98" s="55" t="s">
        <v>44</v>
      </c>
      <c r="C98" s="56">
        <v>125</v>
      </c>
      <c r="D98" s="18">
        <v>2.2999999999999998</v>
      </c>
      <c r="E98" s="18">
        <v>2.5</v>
      </c>
      <c r="F98" s="18">
        <v>11.7</v>
      </c>
      <c r="G98" s="18">
        <v>119</v>
      </c>
      <c r="H98" s="30"/>
      <c r="I98" s="12" t="s">
        <v>45</v>
      </c>
    </row>
    <row r="99" spans="1:9" s="2" customFormat="1" ht="40.5" customHeight="1" x14ac:dyDescent="0.25">
      <c r="A99" s="18">
        <v>3</v>
      </c>
      <c r="B99" s="55" t="s">
        <v>59</v>
      </c>
      <c r="C99" s="56">
        <v>10</v>
      </c>
      <c r="D99" s="57">
        <v>0.1</v>
      </c>
      <c r="E99" s="57">
        <v>8.3000000000000007</v>
      </c>
      <c r="F99" s="57">
        <v>0.1</v>
      </c>
      <c r="G99" s="57">
        <v>74.900000000000006</v>
      </c>
      <c r="H99" s="30">
        <v>13</v>
      </c>
      <c r="I99" s="12" t="s">
        <v>27</v>
      </c>
    </row>
    <row r="100" spans="1:9" s="2" customFormat="1" ht="39.75" customHeight="1" x14ac:dyDescent="0.25">
      <c r="A100" s="18">
        <v>4</v>
      </c>
      <c r="B100" s="55" t="s">
        <v>47</v>
      </c>
      <c r="C100" s="56">
        <v>200</v>
      </c>
      <c r="D100" s="58">
        <v>0.28000000000000003</v>
      </c>
      <c r="E100" s="58">
        <v>7.0000000000000007E-2</v>
      </c>
      <c r="F100" s="58">
        <v>10.199999999999999</v>
      </c>
      <c r="G100" s="58">
        <v>43.47</v>
      </c>
      <c r="H100" s="30">
        <v>377</v>
      </c>
      <c r="I100" s="12" t="s">
        <v>13</v>
      </c>
    </row>
    <row r="101" spans="1:9" s="2" customFormat="1" ht="40.5" customHeight="1" x14ac:dyDescent="0.25">
      <c r="A101" s="18">
        <v>5</v>
      </c>
      <c r="B101" s="55" t="s">
        <v>24</v>
      </c>
      <c r="C101" s="56">
        <v>20</v>
      </c>
      <c r="D101" s="57">
        <v>1.5</v>
      </c>
      <c r="E101" s="57">
        <v>0.6</v>
      </c>
      <c r="F101" s="57">
        <v>10.3</v>
      </c>
      <c r="G101" s="57">
        <v>52.35</v>
      </c>
      <c r="H101" s="30">
        <v>18</v>
      </c>
      <c r="I101" s="12" t="s">
        <v>23</v>
      </c>
    </row>
    <row r="102" spans="1:9" s="2" customFormat="1" x14ac:dyDescent="0.25">
      <c r="A102" s="18"/>
      <c r="B102" s="59" t="s">
        <v>39</v>
      </c>
      <c r="C102" s="60">
        <f>SUM(C97:C101)</f>
        <v>555</v>
      </c>
      <c r="D102" s="60">
        <f>SUM(D97:D101)</f>
        <v>9.18</v>
      </c>
      <c r="E102" s="60">
        <f t="shared" ref="E102:F102" si="11">SUM(E97:E101)</f>
        <v>21.970000000000002</v>
      </c>
      <c r="F102" s="60">
        <f t="shared" si="11"/>
        <v>60.3</v>
      </c>
      <c r="G102" s="60">
        <f>SUM(G97:G101)</f>
        <v>516.62</v>
      </c>
      <c r="H102" s="30"/>
      <c r="I102" s="30"/>
    </row>
    <row r="103" spans="1:9" s="16" customFormat="1" ht="18.75" x14ac:dyDescent="0.25">
      <c r="A103" s="73" t="s">
        <v>12</v>
      </c>
      <c r="B103" s="73"/>
      <c r="C103" s="73"/>
      <c r="D103" s="73"/>
      <c r="E103" s="73"/>
      <c r="F103" s="73"/>
      <c r="G103" s="74"/>
      <c r="H103" s="30"/>
      <c r="I103" s="30"/>
    </row>
    <row r="104" spans="1:9" s="41" customFormat="1" ht="42" customHeight="1" x14ac:dyDescent="0.25">
      <c r="A104" s="42">
        <v>1</v>
      </c>
      <c r="B104" s="62" t="s">
        <v>74</v>
      </c>
      <c r="C104" s="63">
        <v>60</v>
      </c>
      <c r="D104" s="64">
        <v>1.22</v>
      </c>
      <c r="E104" s="64">
        <v>3.63</v>
      </c>
      <c r="F104" s="64">
        <v>3.44</v>
      </c>
      <c r="G104" s="64">
        <v>51.21</v>
      </c>
      <c r="H104" s="37">
        <v>34</v>
      </c>
      <c r="I104" s="38" t="s">
        <v>13</v>
      </c>
    </row>
    <row r="105" spans="1:9" s="16" customFormat="1" ht="61.5" customHeight="1" x14ac:dyDescent="0.25">
      <c r="A105" s="18">
        <v>2</v>
      </c>
      <c r="B105" s="55" t="s">
        <v>46</v>
      </c>
      <c r="C105" s="56">
        <v>210</v>
      </c>
      <c r="D105" s="58">
        <v>2.66</v>
      </c>
      <c r="E105" s="58">
        <v>4.3600000000000003</v>
      </c>
      <c r="F105" s="58">
        <v>8.39</v>
      </c>
      <c r="G105" s="58">
        <v>83.74</v>
      </c>
      <c r="H105" s="30">
        <v>82</v>
      </c>
      <c r="I105" s="12" t="s">
        <v>13</v>
      </c>
    </row>
    <row r="106" spans="1:9" s="19" customFormat="1" ht="42" customHeight="1" x14ac:dyDescent="0.3">
      <c r="A106" s="18">
        <v>3</v>
      </c>
      <c r="B106" s="68" t="s">
        <v>68</v>
      </c>
      <c r="C106" s="56">
        <v>90</v>
      </c>
      <c r="D106" s="58">
        <v>13.77</v>
      </c>
      <c r="E106" s="58">
        <v>26.46</v>
      </c>
      <c r="F106" s="58">
        <v>13.91</v>
      </c>
      <c r="G106" s="58">
        <v>349.2</v>
      </c>
      <c r="H106" s="30">
        <v>295</v>
      </c>
      <c r="I106" s="12" t="s">
        <v>13</v>
      </c>
    </row>
    <row r="107" spans="1:9" s="19" customFormat="1" ht="42" customHeight="1" x14ac:dyDescent="0.3">
      <c r="A107" s="18">
        <v>4</v>
      </c>
      <c r="B107" s="68" t="s">
        <v>69</v>
      </c>
      <c r="C107" s="56">
        <v>30</v>
      </c>
      <c r="D107" s="58">
        <v>0.42</v>
      </c>
      <c r="E107" s="58">
        <v>1.5</v>
      </c>
      <c r="F107" s="58">
        <v>1.76</v>
      </c>
      <c r="G107" s="58">
        <v>22.23</v>
      </c>
      <c r="H107" s="39">
        <v>330</v>
      </c>
      <c r="I107" s="12" t="s">
        <v>13</v>
      </c>
    </row>
    <row r="108" spans="1:9" s="16" customFormat="1" ht="42" customHeight="1" x14ac:dyDescent="0.25">
      <c r="A108" s="18">
        <v>5</v>
      </c>
      <c r="B108" s="55" t="s">
        <v>14</v>
      </c>
      <c r="C108" s="56">
        <v>150</v>
      </c>
      <c r="D108" s="57">
        <v>6.3</v>
      </c>
      <c r="E108" s="57">
        <v>5.4</v>
      </c>
      <c r="F108" s="57">
        <v>28.6</v>
      </c>
      <c r="G108" s="57">
        <v>187.8</v>
      </c>
      <c r="H108" s="30">
        <v>341</v>
      </c>
      <c r="I108" s="12" t="s">
        <v>23</v>
      </c>
    </row>
    <row r="109" spans="1:9" s="16" customFormat="1" ht="42" customHeight="1" x14ac:dyDescent="0.25">
      <c r="A109" s="18">
        <v>6</v>
      </c>
      <c r="B109" s="55" t="s">
        <v>56</v>
      </c>
      <c r="C109" s="56">
        <v>200</v>
      </c>
      <c r="D109" s="57">
        <v>0.3</v>
      </c>
      <c r="E109" s="57">
        <v>0.01</v>
      </c>
      <c r="F109" s="57">
        <v>17.5</v>
      </c>
      <c r="G109" s="57">
        <v>72</v>
      </c>
      <c r="H109" s="30">
        <v>512</v>
      </c>
      <c r="I109" s="12" t="s">
        <v>57</v>
      </c>
    </row>
    <row r="110" spans="1:9" s="16" customFormat="1" ht="42" customHeight="1" x14ac:dyDescent="0.25">
      <c r="A110" s="18">
        <v>7</v>
      </c>
      <c r="B110" s="55" t="s">
        <v>24</v>
      </c>
      <c r="C110" s="56">
        <v>30</v>
      </c>
      <c r="D110" s="57">
        <v>2.25</v>
      </c>
      <c r="E110" s="57">
        <v>0.85</v>
      </c>
      <c r="F110" s="57">
        <v>15.4</v>
      </c>
      <c r="G110" s="57">
        <v>78.5</v>
      </c>
      <c r="H110" s="30">
        <v>18</v>
      </c>
      <c r="I110" s="12" t="s">
        <v>23</v>
      </c>
    </row>
    <row r="111" spans="1:9" s="16" customFormat="1" ht="42" customHeight="1" x14ac:dyDescent="0.25">
      <c r="A111" s="18">
        <v>8</v>
      </c>
      <c r="B111" s="55" t="s">
        <v>34</v>
      </c>
      <c r="C111" s="56">
        <v>40</v>
      </c>
      <c r="D111" s="57">
        <v>2.44</v>
      </c>
      <c r="E111" s="57">
        <v>0.48</v>
      </c>
      <c r="F111" s="57">
        <v>15.97</v>
      </c>
      <c r="G111" s="57">
        <v>78.8</v>
      </c>
      <c r="H111" s="30">
        <v>19</v>
      </c>
      <c r="I111" s="12" t="s">
        <v>23</v>
      </c>
    </row>
    <row r="112" spans="1:9" s="16" customFormat="1" x14ac:dyDescent="0.25">
      <c r="A112" s="18"/>
      <c r="B112" s="59" t="s">
        <v>89</v>
      </c>
      <c r="C112" s="60">
        <f>SUM(C104:C111)</f>
        <v>810</v>
      </c>
      <c r="D112" s="60">
        <f>SUM(D104:D111)</f>
        <v>29.360000000000003</v>
      </c>
      <c r="E112" s="60">
        <f t="shared" ref="E112:F112" si="12">SUM(E104:E111)</f>
        <v>42.69</v>
      </c>
      <c r="F112" s="60">
        <f t="shared" si="12"/>
        <v>104.97000000000001</v>
      </c>
      <c r="G112" s="60">
        <f>SUM(G104:G111)</f>
        <v>923.48</v>
      </c>
      <c r="H112" s="18"/>
      <c r="I112" s="18"/>
    </row>
    <row r="113" spans="1:17" customFormat="1" ht="18.75" x14ac:dyDescent="0.25">
      <c r="A113" s="73" t="s">
        <v>29</v>
      </c>
      <c r="B113" s="73"/>
      <c r="C113" s="73"/>
      <c r="D113" s="73"/>
      <c r="E113" s="73"/>
      <c r="F113" s="73"/>
      <c r="G113" s="74"/>
      <c r="H113" s="30"/>
      <c r="I113" s="30"/>
    </row>
    <row r="114" spans="1:17" customFormat="1" ht="37.5" x14ac:dyDescent="0.3">
      <c r="A114" s="18">
        <v>1</v>
      </c>
      <c r="B114" s="55" t="s">
        <v>61</v>
      </c>
      <c r="C114" s="56">
        <v>100</v>
      </c>
      <c r="D114" s="58">
        <v>4.4800000000000004</v>
      </c>
      <c r="E114" s="58">
        <v>2.48</v>
      </c>
      <c r="F114" s="58">
        <v>50.3</v>
      </c>
      <c r="G114" s="58">
        <v>267.05</v>
      </c>
      <c r="H114" s="45">
        <v>406</v>
      </c>
      <c r="I114" s="12" t="s">
        <v>13</v>
      </c>
      <c r="J114" s="20"/>
      <c r="K114" s="20"/>
      <c r="L114" s="20"/>
      <c r="M114" s="20"/>
      <c r="N114" s="20"/>
      <c r="O114" s="20"/>
      <c r="P114" s="20"/>
      <c r="Q114" s="20"/>
    </row>
    <row r="115" spans="1:17" s="2" customFormat="1" ht="42" customHeight="1" x14ac:dyDescent="0.25">
      <c r="A115" s="18">
        <v>2</v>
      </c>
      <c r="B115" s="55" t="s">
        <v>94</v>
      </c>
      <c r="C115" s="56">
        <v>200</v>
      </c>
      <c r="D115" s="18">
        <v>0.8</v>
      </c>
      <c r="E115" s="18">
        <v>0.8</v>
      </c>
      <c r="F115" s="18">
        <v>19.600000000000001</v>
      </c>
      <c r="G115" s="18">
        <v>94</v>
      </c>
      <c r="H115" s="30">
        <v>337</v>
      </c>
      <c r="I115" s="12" t="s">
        <v>23</v>
      </c>
    </row>
    <row r="116" spans="1:17" customFormat="1" ht="37.5" x14ac:dyDescent="0.25">
      <c r="A116" s="18">
        <v>3</v>
      </c>
      <c r="B116" s="55" t="s">
        <v>81</v>
      </c>
      <c r="C116" s="56">
        <v>200</v>
      </c>
      <c r="D116" s="58">
        <v>1</v>
      </c>
      <c r="E116" s="58">
        <v>0</v>
      </c>
      <c r="F116" s="58">
        <v>25.4</v>
      </c>
      <c r="G116" s="58">
        <v>110</v>
      </c>
      <c r="H116" s="44">
        <v>484</v>
      </c>
      <c r="I116" s="12" t="s">
        <v>23</v>
      </c>
    </row>
    <row r="117" spans="1:17" customFormat="1" x14ac:dyDescent="0.25">
      <c r="A117" s="30"/>
      <c r="B117" s="4" t="s">
        <v>48</v>
      </c>
      <c r="C117" s="14">
        <f>SUM(C114:C116)</f>
        <v>500</v>
      </c>
      <c r="D117" s="14">
        <f>SUM(D114:D116)</f>
        <v>6.28</v>
      </c>
      <c r="E117" s="14">
        <f>SUM(E114:E116)</f>
        <v>3.2800000000000002</v>
      </c>
      <c r="F117" s="14">
        <f>SUM(F114:F116)</f>
        <v>95.300000000000011</v>
      </c>
      <c r="G117" s="14">
        <f>SUM(G114:G116)</f>
        <v>471.05</v>
      </c>
      <c r="H117" s="30"/>
      <c r="I117" s="30"/>
    </row>
    <row r="118" spans="1:17" customFormat="1" ht="20.25" customHeight="1" x14ac:dyDescent="0.25">
      <c r="A118" s="77" t="s">
        <v>49</v>
      </c>
      <c r="B118" s="78"/>
      <c r="C118" s="78"/>
      <c r="D118" s="78"/>
      <c r="E118" s="78"/>
      <c r="F118" s="78"/>
      <c r="G118" s="78"/>
      <c r="H118" s="26"/>
      <c r="I118" s="27"/>
    </row>
    <row r="119" spans="1:17" customFormat="1" x14ac:dyDescent="0.25">
      <c r="A119" s="30">
        <v>1</v>
      </c>
      <c r="B119" s="29" t="s">
        <v>31</v>
      </c>
      <c r="C119" s="25">
        <v>2.2999999999999998</v>
      </c>
      <c r="D119" s="15"/>
      <c r="E119" s="15"/>
      <c r="F119" s="15"/>
      <c r="G119" s="15"/>
      <c r="H119" s="30"/>
      <c r="I119" s="30"/>
    </row>
    <row r="120" spans="1:17" customFormat="1" hidden="1" x14ac:dyDescent="0.25">
      <c r="A120" s="30">
        <v>2</v>
      </c>
      <c r="B120" s="29" t="s">
        <v>32</v>
      </c>
      <c r="C120" s="28">
        <v>0.03</v>
      </c>
      <c r="D120" s="15"/>
      <c r="E120" s="15"/>
      <c r="F120" s="15"/>
      <c r="G120" s="15"/>
      <c r="H120" s="30"/>
      <c r="I120" s="30"/>
    </row>
    <row r="121" spans="1:17" s="16" customFormat="1" x14ac:dyDescent="0.25">
      <c r="A121" s="30"/>
      <c r="B121" s="4" t="s">
        <v>40</v>
      </c>
      <c r="C121" s="14"/>
      <c r="D121" s="15">
        <f>D102+D112+D117</f>
        <v>44.820000000000007</v>
      </c>
      <c r="E121" s="15">
        <f t="shared" ref="E121:G121" si="13">E102+E112+E117</f>
        <v>67.94</v>
      </c>
      <c r="F121" s="15">
        <f t="shared" si="13"/>
        <v>260.57000000000005</v>
      </c>
      <c r="G121" s="15">
        <f t="shared" si="13"/>
        <v>1911.1499999999999</v>
      </c>
      <c r="H121" s="18"/>
      <c r="I121" s="18"/>
    </row>
    <row r="122" spans="1:17" s="2" customFormat="1" ht="19.5" customHeight="1" x14ac:dyDescent="0.25">
      <c r="A122" s="75" t="s">
        <v>11</v>
      </c>
      <c r="B122" s="76" t="s">
        <v>37</v>
      </c>
      <c r="C122" s="69" t="s">
        <v>38</v>
      </c>
      <c r="D122" s="69" t="s">
        <v>0</v>
      </c>
      <c r="E122" s="69" t="s">
        <v>1</v>
      </c>
      <c r="F122" s="69" t="s">
        <v>2</v>
      </c>
      <c r="G122" s="69" t="s">
        <v>3</v>
      </c>
      <c r="H122" s="69" t="s">
        <v>4</v>
      </c>
      <c r="I122" s="69" t="s">
        <v>5</v>
      </c>
    </row>
    <row r="123" spans="1:17" s="2" customFormat="1" ht="15" customHeight="1" x14ac:dyDescent="0.25">
      <c r="A123" s="75"/>
      <c r="B123" s="76"/>
      <c r="C123" s="69"/>
      <c r="D123" s="69"/>
      <c r="E123" s="69"/>
      <c r="F123" s="69"/>
      <c r="G123" s="69"/>
      <c r="H123" s="69"/>
      <c r="I123" s="69"/>
    </row>
    <row r="124" spans="1:17" s="2" customFormat="1" ht="15" customHeight="1" x14ac:dyDescent="0.25">
      <c r="A124" s="75"/>
      <c r="B124" s="76"/>
      <c r="C124" s="69"/>
      <c r="D124" s="69"/>
      <c r="E124" s="69"/>
      <c r="F124" s="69"/>
      <c r="G124" s="69"/>
      <c r="H124" s="69"/>
      <c r="I124" s="69"/>
    </row>
    <row r="125" spans="1:17" s="2" customFormat="1" ht="18.75" customHeight="1" x14ac:dyDescent="0.25">
      <c r="A125" s="75"/>
      <c r="B125" s="76"/>
      <c r="C125" s="31" t="s">
        <v>6</v>
      </c>
      <c r="D125" s="31" t="s">
        <v>6</v>
      </c>
      <c r="E125" s="31" t="s">
        <v>6</v>
      </c>
      <c r="F125" s="31" t="s">
        <v>6</v>
      </c>
      <c r="G125" s="31" t="s">
        <v>7</v>
      </c>
      <c r="H125" s="69"/>
      <c r="I125" s="69"/>
    </row>
    <row r="126" spans="1:17" s="2" customFormat="1" ht="18.75" x14ac:dyDescent="0.25">
      <c r="A126" s="69" t="s">
        <v>21</v>
      </c>
      <c r="B126" s="69"/>
      <c r="C126" s="69"/>
      <c r="D126" s="69"/>
      <c r="E126" s="69"/>
      <c r="F126" s="69"/>
      <c r="G126" s="70"/>
      <c r="H126" s="32"/>
      <c r="I126" s="32"/>
    </row>
    <row r="127" spans="1:17" s="2" customFormat="1" ht="18.75" x14ac:dyDescent="0.25">
      <c r="A127" s="71" t="s">
        <v>8</v>
      </c>
      <c r="B127" s="71"/>
      <c r="C127" s="71"/>
      <c r="D127" s="71"/>
      <c r="E127" s="71"/>
      <c r="F127" s="71"/>
      <c r="G127" s="71"/>
      <c r="H127" s="30"/>
      <c r="I127" s="30"/>
    </row>
    <row r="128" spans="1:17" s="2" customFormat="1" ht="40.5" customHeight="1" x14ac:dyDescent="0.25">
      <c r="A128" s="18">
        <v>1</v>
      </c>
      <c r="B128" s="55" t="s">
        <v>28</v>
      </c>
      <c r="C128" s="56">
        <v>190</v>
      </c>
      <c r="D128" s="58">
        <v>29.9</v>
      </c>
      <c r="E128" s="58">
        <v>32.299999999999997</v>
      </c>
      <c r="F128" s="58">
        <v>4.18</v>
      </c>
      <c r="G128" s="58">
        <v>481.2</v>
      </c>
      <c r="H128" s="30">
        <v>231</v>
      </c>
      <c r="I128" s="12" t="s">
        <v>23</v>
      </c>
    </row>
    <row r="129" spans="1:9" s="2" customFormat="1" ht="40.5" customHeight="1" x14ac:dyDescent="0.25">
      <c r="A129" s="18">
        <v>2</v>
      </c>
      <c r="B129" s="55" t="s">
        <v>60</v>
      </c>
      <c r="C129" s="56">
        <v>50</v>
      </c>
      <c r="D129" s="18">
        <v>5.15</v>
      </c>
      <c r="E129" s="18">
        <v>2.4500000000000002</v>
      </c>
      <c r="F129" s="18">
        <v>30</v>
      </c>
      <c r="G129" s="18">
        <v>163</v>
      </c>
      <c r="H129" s="30"/>
      <c r="I129" s="12" t="s">
        <v>45</v>
      </c>
    </row>
    <row r="130" spans="1:9" s="2" customFormat="1" ht="40.5" customHeight="1" x14ac:dyDescent="0.25">
      <c r="A130" s="18">
        <v>3</v>
      </c>
      <c r="B130" s="55" t="s">
        <v>9</v>
      </c>
      <c r="C130" s="56">
        <v>200</v>
      </c>
      <c r="D130" s="57">
        <v>4</v>
      </c>
      <c r="E130" s="57">
        <v>3.8</v>
      </c>
      <c r="F130" s="57">
        <v>9.1</v>
      </c>
      <c r="G130" s="57">
        <v>86.5</v>
      </c>
      <c r="H130" s="39">
        <v>415</v>
      </c>
      <c r="I130" s="12" t="s">
        <v>23</v>
      </c>
    </row>
    <row r="131" spans="1:9" s="2" customFormat="1" ht="40.5" customHeight="1" x14ac:dyDescent="0.25">
      <c r="A131" s="18">
        <v>4</v>
      </c>
      <c r="B131" s="68" t="s">
        <v>93</v>
      </c>
      <c r="C131" s="56">
        <v>20</v>
      </c>
      <c r="D131" s="58">
        <v>1.5</v>
      </c>
      <c r="E131" s="58">
        <v>1.96</v>
      </c>
      <c r="F131" s="57">
        <v>14.88</v>
      </c>
      <c r="G131" s="57">
        <v>83</v>
      </c>
      <c r="H131" s="30"/>
      <c r="I131" s="12" t="s">
        <v>45</v>
      </c>
    </row>
    <row r="132" spans="1:9" s="2" customFormat="1" ht="40.5" customHeight="1" x14ac:dyDescent="0.25">
      <c r="A132" s="18">
        <v>5</v>
      </c>
      <c r="B132" s="55" t="s">
        <v>24</v>
      </c>
      <c r="C132" s="56">
        <v>40</v>
      </c>
      <c r="D132" s="57">
        <v>3</v>
      </c>
      <c r="E132" s="57">
        <v>1.2</v>
      </c>
      <c r="F132" s="57">
        <v>20.6</v>
      </c>
      <c r="G132" s="57">
        <v>104.7</v>
      </c>
      <c r="H132" s="30">
        <v>18</v>
      </c>
      <c r="I132" s="12" t="s">
        <v>23</v>
      </c>
    </row>
    <row r="133" spans="1:9" s="2" customFormat="1" x14ac:dyDescent="0.25">
      <c r="A133" s="18"/>
      <c r="B133" s="59" t="s">
        <v>39</v>
      </c>
      <c r="C133" s="60">
        <f>SUM(C128:C132)</f>
        <v>500</v>
      </c>
      <c r="D133" s="60">
        <f>SUM(D128:D132)</f>
        <v>43.55</v>
      </c>
      <c r="E133" s="60">
        <f t="shared" ref="E133:F133" si="14">SUM(E128:E132)</f>
        <v>41.71</v>
      </c>
      <c r="F133" s="60">
        <f t="shared" si="14"/>
        <v>78.760000000000005</v>
      </c>
      <c r="G133" s="60">
        <f>SUM(G128:G132)</f>
        <v>918.40000000000009</v>
      </c>
      <c r="H133" s="30"/>
      <c r="I133" s="30"/>
    </row>
    <row r="134" spans="1:9" s="16" customFormat="1" ht="18.75" x14ac:dyDescent="0.25">
      <c r="A134" s="73" t="s">
        <v>12</v>
      </c>
      <c r="B134" s="73"/>
      <c r="C134" s="73"/>
      <c r="D134" s="73"/>
      <c r="E134" s="73"/>
      <c r="F134" s="73"/>
      <c r="G134" s="74"/>
      <c r="H134" s="30"/>
      <c r="I134" s="30"/>
    </row>
    <row r="135" spans="1:9" s="41" customFormat="1" ht="42" customHeight="1" x14ac:dyDescent="0.25">
      <c r="A135" s="42">
        <v>1</v>
      </c>
      <c r="B135" s="62" t="s">
        <v>73</v>
      </c>
      <c r="C135" s="63">
        <v>60</v>
      </c>
      <c r="D135" s="64">
        <v>0.42</v>
      </c>
      <c r="E135" s="64">
        <v>0.06</v>
      </c>
      <c r="F135" s="64">
        <v>2.2200000000000002</v>
      </c>
      <c r="G135" s="64">
        <v>8.2200000000000006</v>
      </c>
      <c r="H135" s="37">
        <v>37</v>
      </c>
      <c r="I135" s="38" t="s">
        <v>23</v>
      </c>
    </row>
    <row r="136" spans="1:9" s="16" customFormat="1" ht="42" customHeight="1" x14ac:dyDescent="0.25">
      <c r="A136" s="18">
        <v>2</v>
      </c>
      <c r="B136" s="62" t="s">
        <v>90</v>
      </c>
      <c r="C136" s="63">
        <v>210</v>
      </c>
      <c r="D136" s="64">
        <v>3.08</v>
      </c>
      <c r="E136" s="64">
        <v>3.91</v>
      </c>
      <c r="F136" s="64">
        <v>11.04</v>
      </c>
      <c r="G136" s="64">
        <v>92.04</v>
      </c>
      <c r="H136" s="46">
        <v>96</v>
      </c>
      <c r="I136" s="38" t="s">
        <v>13</v>
      </c>
    </row>
    <row r="137" spans="1:9" s="16" customFormat="1" ht="42" customHeight="1" x14ac:dyDescent="0.25">
      <c r="A137" s="18">
        <v>3</v>
      </c>
      <c r="B137" s="55" t="s">
        <v>36</v>
      </c>
      <c r="C137" s="56">
        <v>240</v>
      </c>
      <c r="D137" s="58">
        <v>15.28</v>
      </c>
      <c r="E137" s="58">
        <v>20.54</v>
      </c>
      <c r="F137" s="58">
        <v>69.03</v>
      </c>
      <c r="G137" s="58">
        <v>544.66</v>
      </c>
      <c r="H137" s="30">
        <v>259</v>
      </c>
      <c r="I137" s="12" t="s">
        <v>13</v>
      </c>
    </row>
    <row r="138" spans="1:9" s="16" customFormat="1" ht="42" customHeight="1" x14ac:dyDescent="0.25">
      <c r="A138" s="18">
        <v>4</v>
      </c>
      <c r="B138" s="55" t="s">
        <v>82</v>
      </c>
      <c r="C138" s="56">
        <v>200</v>
      </c>
      <c r="D138" s="58">
        <v>0.08</v>
      </c>
      <c r="E138" s="58">
        <v>0.08</v>
      </c>
      <c r="F138" s="58">
        <v>16.93</v>
      </c>
      <c r="G138" s="58">
        <v>69.25</v>
      </c>
      <c r="H138" s="30">
        <v>342</v>
      </c>
      <c r="I138" s="12" t="s">
        <v>13</v>
      </c>
    </row>
    <row r="139" spans="1:9" s="16" customFormat="1" ht="42" customHeight="1" x14ac:dyDescent="0.25">
      <c r="A139" s="18">
        <v>5</v>
      </c>
      <c r="B139" s="55" t="s">
        <v>24</v>
      </c>
      <c r="C139" s="56">
        <v>30</v>
      </c>
      <c r="D139" s="57">
        <v>2.25</v>
      </c>
      <c r="E139" s="57">
        <v>0.85</v>
      </c>
      <c r="F139" s="57">
        <v>15.4</v>
      </c>
      <c r="G139" s="57">
        <v>78.5</v>
      </c>
      <c r="H139" s="30">
        <v>18</v>
      </c>
      <c r="I139" s="12" t="s">
        <v>23</v>
      </c>
    </row>
    <row r="140" spans="1:9" s="16" customFormat="1" ht="42" customHeight="1" x14ac:dyDescent="0.25">
      <c r="A140" s="18">
        <v>6</v>
      </c>
      <c r="B140" s="55" t="s">
        <v>34</v>
      </c>
      <c r="C140" s="56">
        <v>40</v>
      </c>
      <c r="D140" s="57">
        <v>2.44</v>
      </c>
      <c r="E140" s="57">
        <v>0.48</v>
      </c>
      <c r="F140" s="57">
        <v>15.97</v>
      </c>
      <c r="G140" s="57">
        <v>78.8</v>
      </c>
      <c r="H140" s="30">
        <v>19</v>
      </c>
      <c r="I140" s="12" t="s">
        <v>23</v>
      </c>
    </row>
    <row r="141" spans="1:9" s="16" customFormat="1" x14ac:dyDescent="0.25">
      <c r="A141" s="18"/>
      <c r="B141" s="59" t="s">
        <v>89</v>
      </c>
      <c r="C141" s="60">
        <f>SUM(C135:C140)</f>
        <v>780</v>
      </c>
      <c r="D141" s="60">
        <f>SUM(D135:D140)</f>
        <v>23.55</v>
      </c>
      <c r="E141" s="60">
        <f t="shared" ref="E141:F141" si="15">SUM(E135:E140)</f>
        <v>25.919999999999998</v>
      </c>
      <c r="F141" s="60">
        <f t="shared" si="15"/>
        <v>130.59</v>
      </c>
      <c r="G141" s="60">
        <f>SUM(G135:G140)</f>
        <v>871.46999999999991</v>
      </c>
      <c r="H141" s="18"/>
      <c r="I141" s="18"/>
    </row>
    <row r="142" spans="1:9" customFormat="1" ht="18.75" x14ac:dyDescent="0.25">
      <c r="A142" s="73" t="s">
        <v>29</v>
      </c>
      <c r="B142" s="73"/>
      <c r="C142" s="73"/>
      <c r="D142" s="73"/>
      <c r="E142" s="73"/>
      <c r="F142" s="73"/>
      <c r="G142" s="74"/>
      <c r="H142" s="30"/>
      <c r="I142" s="30"/>
    </row>
    <row r="143" spans="1:9" customFormat="1" ht="37.5" x14ac:dyDescent="0.25">
      <c r="A143" s="18">
        <v>1</v>
      </c>
      <c r="B143" s="55" t="s">
        <v>63</v>
      </c>
      <c r="C143" s="56">
        <v>100</v>
      </c>
      <c r="D143" s="58">
        <v>7.67</v>
      </c>
      <c r="E143" s="58">
        <v>7.08</v>
      </c>
      <c r="F143" s="58">
        <v>55.35</v>
      </c>
      <c r="G143" s="58">
        <v>315.51</v>
      </c>
      <c r="H143" s="30">
        <v>415</v>
      </c>
      <c r="I143" s="12" t="s">
        <v>13</v>
      </c>
    </row>
    <row r="144" spans="1:9" s="2" customFormat="1" ht="42" customHeight="1" x14ac:dyDescent="0.25">
      <c r="A144" s="18">
        <v>2</v>
      </c>
      <c r="B144" s="55" t="s">
        <v>94</v>
      </c>
      <c r="C144" s="56">
        <v>200</v>
      </c>
      <c r="D144" s="18">
        <v>1.8</v>
      </c>
      <c r="E144" s="18">
        <v>0.4</v>
      </c>
      <c r="F144" s="18">
        <v>16.2</v>
      </c>
      <c r="G144" s="18">
        <v>86</v>
      </c>
      <c r="H144" s="30">
        <v>337</v>
      </c>
      <c r="I144" s="12" t="s">
        <v>23</v>
      </c>
    </row>
    <row r="145" spans="1:9" customFormat="1" ht="37.5" x14ac:dyDescent="0.25">
      <c r="A145" s="18">
        <v>3</v>
      </c>
      <c r="B145" s="55" t="s">
        <v>81</v>
      </c>
      <c r="C145" s="56">
        <v>200</v>
      </c>
      <c r="D145" s="58">
        <v>1</v>
      </c>
      <c r="E145" s="58">
        <v>0.2</v>
      </c>
      <c r="F145" s="58">
        <v>20.2</v>
      </c>
      <c r="G145" s="58">
        <v>92</v>
      </c>
      <c r="H145" s="30">
        <v>484</v>
      </c>
      <c r="I145" s="12" t="s">
        <v>23</v>
      </c>
    </row>
    <row r="146" spans="1:9" customFormat="1" x14ac:dyDescent="0.25">
      <c r="A146" s="30"/>
      <c r="B146" s="4" t="s">
        <v>48</v>
      </c>
      <c r="C146" s="14">
        <f>SUM(C143:C145)</f>
        <v>500</v>
      </c>
      <c r="D146" s="14">
        <f>SUM(D143:D145)</f>
        <v>10.47</v>
      </c>
      <c r="E146" s="14">
        <f t="shared" ref="E146:F146" si="16">SUM(E143:E145)</f>
        <v>7.6800000000000006</v>
      </c>
      <c r="F146" s="14">
        <f t="shared" si="16"/>
        <v>91.75</v>
      </c>
      <c r="G146" s="14">
        <f>SUM(G143:G145)</f>
        <v>493.51</v>
      </c>
      <c r="H146" s="30"/>
      <c r="I146" s="30"/>
    </row>
    <row r="147" spans="1:9" customFormat="1" ht="20.25" customHeight="1" x14ac:dyDescent="0.25">
      <c r="A147" s="77" t="s">
        <v>49</v>
      </c>
      <c r="B147" s="78"/>
      <c r="C147" s="78"/>
      <c r="D147" s="78"/>
      <c r="E147" s="78"/>
      <c r="F147" s="78"/>
      <c r="G147" s="78"/>
      <c r="H147" s="26"/>
      <c r="I147" s="27"/>
    </row>
    <row r="148" spans="1:9" customFormat="1" x14ac:dyDescent="0.25">
      <c r="A148" s="30">
        <v>1</v>
      </c>
      <c r="B148" s="29" t="s">
        <v>31</v>
      </c>
      <c r="C148" s="25">
        <v>2.2999999999999998</v>
      </c>
      <c r="D148" s="15"/>
      <c r="E148" s="15"/>
      <c r="F148" s="15"/>
      <c r="G148" s="15"/>
      <c r="H148" s="30"/>
      <c r="I148" s="30"/>
    </row>
    <row r="149" spans="1:9" customFormat="1" hidden="1" x14ac:dyDescent="0.25">
      <c r="A149" s="30">
        <v>2</v>
      </c>
      <c r="B149" s="29" t="s">
        <v>32</v>
      </c>
      <c r="C149" s="28">
        <v>0.03</v>
      </c>
      <c r="D149" s="15"/>
      <c r="E149" s="15"/>
      <c r="F149" s="15"/>
      <c r="G149" s="15"/>
      <c r="H149" s="30"/>
      <c r="I149" s="30"/>
    </row>
    <row r="150" spans="1:9" s="16" customFormat="1" x14ac:dyDescent="0.25">
      <c r="A150" s="30"/>
      <c r="B150" s="4" t="s">
        <v>40</v>
      </c>
      <c r="C150" s="14"/>
      <c r="D150" s="15">
        <f>D133+D141+D146</f>
        <v>77.569999999999993</v>
      </c>
      <c r="E150" s="15">
        <f t="shared" ref="E150:G150" si="17">E133+E141+E146</f>
        <v>75.31</v>
      </c>
      <c r="F150" s="15">
        <f t="shared" si="17"/>
        <v>301.10000000000002</v>
      </c>
      <c r="G150" s="15">
        <f t="shared" si="17"/>
        <v>2283.38</v>
      </c>
      <c r="H150" s="18"/>
      <c r="I150" s="18"/>
    </row>
    <row r="151" spans="1:9" s="41" customFormat="1" x14ac:dyDescent="0.25">
      <c r="A151" s="48"/>
      <c r="B151" s="5" t="s">
        <v>76</v>
      </c>
      <c r="C151" s="47"/>
      <c r="D151" s="15">
        <f>(D12+D42+D72+D102+D133)/5</f>
        <v>25.158000000000001</v>
      </c>
      <c r="E151" s="15">
        <f t="shared" ref="E151:G151" si="18">(E12+E42+E72+E102+E133)/5</f>
        <v>27.690999999999995</v>
      </c>
      <c r="F151" s="15">
        <f t="shared" si="18"/>
        <v>79.195999999999998</v>
      </c>
      <c r="G151" s="15">
        <f t="shared" si="18"/>
        <v>684.31000000000006</v>
      </c>
      <c r="H151" s="18"/>
      <c r="I151" s="18"/>
    </row>
    <row r="152" spans="1:9" s="41" customFormat="1" x14ac:dyDescent="0.25">
      <c r="A152" s="48"/>
      <c r="B152" s="5" t="s">
        <v>77</v>
      </c>
      <c r="C152" s="47"/>
      <c r="D152" s="15">
        <f>(D20+D51+D81+D112+D141)/5</f>
        <v>25.491999999999997</v>
      </c>
      <c r="E152" s="15">
        <f t="shared" ref="E152:G152" si="19">(E20+E51+E81+E112+E141)/5</f>
        <v>28.48</v>
      </c>
      <c r="F152" s="15">
        <f t="shared" si="19"/>
        <v>116.48600000000002</v>
      </c>
      <c r="G152" s="15">
        <f t="shared" si="19"/>
        <v>825.52600000000007</v>
      </c>
      <c r="H152" s="18"/>
      <c r="I152" s="18"/>
    </row>
    <row r="153" spans="1:9" s="41" customFormat="1" x14ac:dyDescent="0.25">
      <c r="A153" s="48"/>
      <c r="B153" s="5" t="s">
        <v>78</v>
      </c>
      <c r="C153" s="47"/>
      <c r="D153" s="15">
        <f>(D25+D56+D86+D117+D146)/5</f>
        <v>10.616000000000001</v>
      </c>
      <c r="E153" s="15">
        <f t="shared" ref="E153:G153" si="20">(E25+E56+E86+E117+E146)/5</f>
        <v>7.6859999999999999</v>
      </c>
      <c r="F153" s="15">
        <f t="shared" si="20"/>
        <v>92.076000000000008</v>
      </c>
      <c r="G153" s="15">
        <f t="shared" si="20"/>
        <v>502.15199999999993</v>
      </c>
      <c r="H153" s="18"/>
      <c r="I153" s="18"/>
    </row>
    <row r="154" spans="1:9" s="41" customFormat="1" x14ac:dyDescent="0.25">
      <c r="A154" s="48"/>
      <c r="B154" s="5" t="s">
        <v>79</v>
      </c>
      <c r="C154" s="47"/>
      <c r="D154" s="15">
        <f>(D29+D60+D90+D121+D150)/5</f>
        <v>61.265999999999998</v>
      </c>
      <c r="E154" s="15">
        <f t="shared" ref="E154:G154" si="21">(E29+E60+E90+E121+E150)/5</f>
        <v>63.856999999999992</v>
      </c>
      <c r="F154" s="15">
        <f t="shared" si="21"/>
        <v>287.75799999999998</v>
      </c>
      <c r="G154" s="15">
        <f t="shared" si="21"/>
        <v>2011.9879999999998</v>
      </c>
      <c r="H154" s="18"/>
      <c r="I154" s="18"/>
    </row>
  </sheetData>
  <mergeCells count="70">
    <mergeCell ref="H122:H125"/>
    <mergeCell ref="I122:I125"/>
    <mergeCell ref="A126:G126"/>
    <mergeCell ref="A127:G127"/>
    <mergeCell ref="A134:G134"/>
    <mergeCell ref="A147:G147"/>
    <mergeCell ref="A142:G142"/>
    <mergeCell ref="A118:G118"/>
    <mergeCell ref="A122:A125"/>
    <mergeCell ref="B122:B125"/>
    <mergeCell ref="C122:C124"/>
    <mergeCell ref="D122:D124"/>
    <mergeCell ref="E122:E124"/>
    <mergeCell ref="F122:F124"/>
    <mergeCell ref="G122:G124"/>
    <mergeCell ref="H91:H94"/>
    <mergeCell ref="I91:I94"/>
    <mergeCell ref="A95:G95"/>
    <mergeCell ref="A96:G96"/>
    <mergeCell ref="A103:G103"/>
    <mergeCell ref="A113:G113"/>
    <mergeCell ref="A87:G87"/>
    <mergeCell ref="A91:A94"/>
    <mergeCell ref="B91:B94"/>
    <mergeCell ref="C91:C93"/>
    <mergeCell ref="D91:D93"/>
    <mergeCell ref="E91:E93"/>
    <mergeCell ref="F91:F93"/>
    <mergeCell ref="G91:G93"/>
    <mergeCell ref="H61:H64"/>
    <mergeCell ref="I61:I64"/>
    <mergeCell ref="A65:G65"/>
    <mergeCell ref="A66:G66"/>
    <mergeCell ref="A73:G73"/>
    <mergeCell ref="A82:G82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</mergeCells>
  <conditionalFormatting sqref="D12:G12">
    <cfRule type="cellIs" dxfId="48" priority="104" operator="lessThan">
      <formula>#REF!</formula>
    </cfRule>
  </conditionalFormatting>
  <conditionalFormatting sqref="D12:G12">
    <cfRule type="cellIs" dxfId="47" priority="103" operator="lessThan">
      <formula>#REF!</formula>
    </cfRule>
  </conditionalFormatting>
  <conditionalFormatting sqref="A29:C30 D12:G12 A20:G20 A51:G51 A81:G81 A112:G112 A141:G141">
    <cfRule type="cellIs" dxfId="46" priority="102" operator="lessThan">
      <formula>#REF!</formula>
    </cfRule>
  </conditionalFormatting>
  <conditionalFormatting sqref="A60:C60">
    <cfRule type="cellIs" dxfId="45" priority="98" operator="lessThan">
      <formula>#REF!</formula>
    </cfRule>
  </conditionalFormatting>
  <conditionalFormatting sqref="A121:C121">
    <cfRule type="cellIs" dxfId="44" priority="97" operator="lessThan">
      <formula>#REF!</formula>
    </cfRule>
  </conditionalFormatting>
  <conditionalFormatting sqref="A150:C150">
    <cfRule type="cellIs" dxfId="43" priority="96" operator="lessThan">
      <formula>#REF!</formula>
    </cfRule>
  </conditionalFormatting>
  <conditionalFormatting sqref="A90:C90">
    <cfRule type="cellIs" dxfId="42" priority="87" operator="lessThan">
      <formula>#REF!</formula>
    </cfRule>
  </conditionalFormatting>
  <conditionalFormatting sqref="D27:G28">
    <cfRule type="cellIs" dxfId="41" priority="101" operator="lessThan">
      <formula>#REF!</formula>
    </cfRule>
  </conditionalFormatting>
  <conditionalFormatting sqref="D27:G28">
    <cfRule type="cellIs" dxfId="40" priority="100" operator="lessThan">
      <formula>#REF!</formula>
    </cfRule>
  </conditionalFormatting>
  <conditionalFormatting sqref="D27:G28">
    <cfRule type="cellIs" dxfId="39" priority="99" operator="lessThan">
      <formula>#REF!</formula>
    </cfRule>
  </conditionalFormatting>
  <conditionalFormatting sqref="D58:G59">
    <cfRule type="cellIs" dxfId="38" priority="86" operator="lessThan">
      <formula>#REF!</formula>
    </cfRule>
  </conditionalFormatting>
  <conditionalFormatting sqref="D58:G59">
    <cfRule type="cellIs" dxfId="37" priority="85" operator="lessThan">
      <formula>#REF!</formula>
    </cfRule>
  </conditionalFormatting>
  <conditionalFormatting sqref="D58:G59">
    <cfRule type="cellIs" dxfId="36" priority="84" operator="lessThan">
      <formula>#REF!</formula>
    </cfRule>
  </conditionalFormatting>
  <conditionalFormatting sqref="D88:G89">
    <cfRule type="cellIs" dxfId="35" priority="83" operator="lessThan">
      <formula>#REF!</formula>
    </cfRule>
  </conditionalFormatting>
  <conditionalFormatting sqref="D88:G89">
    <cfRule type="cellIs" dxfId="34" priority="82" operator="lessThan">
      <formula>#REF!</formula>
    </cfRule>
  </conditionalFormatting>
  <conditionalFormatting sqref="D88:G89">
    <cfRule type="cellIs" dxfId="33" priority="81" operator="lessThan">
      <formula>#REF!</formula>
    </cfRule>
  </conditionalFormatting>
  <conditionalFormatting sqref="D119:G120">
    <cfRule type="cellIs" dxfId="32" priority="80" operator="lessThan">
      <formula>#REF!</formula>
    </cfRule>
  </conditionalFormatting>
  <conditionalFormatting sqref="D119:G120">
    <cfRule type="cellIs" dxfId="31" priority="79" operator="lessThan">
      <formula>#REF!</formula>
    </cfRule>
  </conditionalFormatting>
  <conditionalFormatting sqref="D119:G120">
    <cfRule type="cellIs" dxfId="30" priority="78" operator="lessThan">
      <formula>#REF!</formula>
    </cfRule>
  </conditionalFormatting>
  <conditionalFormatting sqref="D148:G149">
    <cfRule type="cellIs" dxfId="29" priority="77" operator="lessThan">
      <formula>#REF!</formula>
    </cfRule>
  </conditionalFormatting>
  <conditionalFormatting sqref="D148:G149">
    <cfRule type="cellIs" dxfId="28" priority="76" operator="lessThan">
      <formula>#REF!</formula>
    </cfRule>
  </conditionalFormatting>
  <conditionalFormatting sqref="D148:G149">
    <cfRule type="cellIs" dxfId="27" priority="75" operator="lessThan">
      <formula>#REF!</formula>
    </cfRule>
  </conditionalFormatting>
  <conditionalFormatting sqref="B76:C76">
    <cfRule type="cellIs" dxfId="26" priority="47" operator="lessThan">
      <formula>#REF!</formula>
    </cfRule>
  </conditionalFormatting>
  <conditionalFormatting sqref="A151:A154 C151:C154">
    <cfRule type="cellIs" dxfId="25" priority="46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4" manualBreakCount="4">
    <brk id="29" max="16383" man="1"/>
    <brk id="60" max="16383" man="1"/>
    <brk id="90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27E3-AEA8-4796-B58C-E83B4AEE3D42}">
  <dimension ref="A1:Q154"/>
  <sheetViews>
    <sheetView view="pageBreakPreview" zoomScale="60" zoomScaleNormal="70" workbookViewId="0">
      <selection activeCell="B145" sqref="B145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1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0" customWidth="1"/>
    <col min="9" max="9" width="62.140625" style="20" customWidth="1"/>
    <col min="10" max="11" width="9.140625" style="20"/>
    <col min="12" max="12" width="10.7109375" style="20" bestFit="1" customWidth="1"/>
    <col min="13" max="14" width="9.140625" style="20"/>
    <col min="15" max="15" width="10.7109375" style="20" bestFit="1" customWidth="1"/>
    <col min="16" max="16384" width="9.140625" style="20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75" t="s">
        <v>11</v>
      </c>
      <c r="B2" s="76" t="s">
        <v>37</v>
      </c>
      <c r="C2" s="69" t="s">
        <v>38</v>
      </c>
      <c r="D2" s="69" t="s">
        <v>0</v>
      </c>
      <c r="E2" s="69" t="s">
        <v>1</v>
      </c>
      <c r="F2" s="69" t="s">
        <v>2</v>
      </c>
      <c r="G2" s="69" t="s">
        <v>3</v>
      </c>
      <c r="H2" s="69" t="s">
        <v>4</v>
      </c>
      <c r="I2" s="69" t="s">
        <v>5</v>
      </c>
    </row>
    <row r="3" spans="1:9" s="2" customFormat="1" ht="15" customHeight="1" x14ac:dyDescent="0.25">
      <c r="A3" s="75"/>
      <c r="B3" s="76"/>
      <c r="C3" s="69"/>
      <c r="D3" s="69"/>
      <c r="E3" s="69"/>
      <c r="F3" s="69"/>
      <c r="G3" s="69"/>
      <c r="H3" s="69"/>
      <c r="I3" s="69"/>
    </row>
    <row r="4" spans="1:9" s="2" customFormat="1" ht="15" customHeight="1" x14ac:dyDescent="0.25">
      <c r="A4" s="75"/>
      <c r="B4" s="76"/>
      <c r="C4" s="69"/>
      <c r="D4" s="69"/>
      <c r="E4" s="69"/>
      <c r="F4" s="69"/>
      <c r="G4" s="69"/>
      <c r="H4" s="69"/>
      <c r="I4" s="69"/>
    </row>
    <row r="5" spans="1:9" s="2" customFormat="1" ht="18.75" x14ac:dyDescent="0.25">
      <c r="A5" s="75"/>
      <c r="B5" s="76"/>
      <c r="C5" s="49" t="s">
        <v>6</v>
      </c>
      <c r="D5" s="49" t="s">
        <v>6</v>
      </c>
      <c r="E5" s="49" t="s">
        <v>6</v>
      </c>
      <c r="F5" s="49" t="s">
        <v>6</v>
      </c>
      <c r="G5" s="49" t="s">
        <v>7</v>
      </c>
      <c r="H5" s="69"/>
      <c r="I5" s="69"/>
    </row>
    <row r="6" spans="1:9" s="2" customFormat="1" ht="18.75" x14ac:dyDescent="0.25">
      <c r="A6" s="69" t="s">
        <v>18</v>
      </c>
      <c r="B6" s="69"/>
      <c r="C6" s="69"/>
      <c r="D6" s="69"/>
      <c r="E6" s="69"/>
      <c r="F6" s="69"/>
      <c r="G6" s="70"/>
      <c r="H6" s="50"/>
      <c r="I6" s="50"/>
    </row>
    <row r="7" spans="1:9" s="2" customFormat="1" ht="18.75" x14ac:dyDescent="0.25">
      <c r="A7" s="71" t="s">
        <v>8</v>
      </c>
      <c r="B7" s="71"/>
      <c r="C7" s="71"/>
      <c r="D7" s="71"/>
      <c r="E7" s="71"/>
      <c r="F7" s="71"/>
      <c r="G7" s="72"/>
      <c r="H7" s="52"/>
      <c r="I7" s="52"/>
    </row>
    <row r="8" spans="1:9" s="2" customFormat="1" ht="42" customHeight="1" x14ac:dyDescent="0.25">
      <c r="A8" s="18">
        <v>1</v>
      </c>
      <c r="B8" s="55" t="s">
        <v>22</v>
      </c>
      <c r="C8" s="22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52">
        <v>226</v>
      </c>
      <c r="I8" s="12" t="s">
        <v>23</v>
      </c>
    </row>
    <row r="9" spans="1:9" s="2" customFormat="1" ht="39.75" customHeight="1" x14ac:dyDescent="0.25">
      <c r="A9" s="18">
        <v>2</v>
      </c>
      <c r="B9" s="55" t="s">
        <v>93</v>
      </c>
      <c r="C9" s="56">
        <v>20</v>
      </c>
      <c r="D9" s="58">
        <v>1.5</v>
      </c>
      <c r="E9" s="58">
        <v>1.96</v>
      </c>
      <c r="F9" s="57">
        <v>14.88</v>
      </c>
      <c r="G9" s="57">
        <v>83</v>
      </c>
      <c r="H9" s="52"/>
      <c r="I9" s="12" t="s">
        <v>45</v>
      </c>
    </row>
    <row r="10" spans="1:9" s="2" customFormat="1" ht="42" customHeight="1" x14ac:dyDescent="0.25">
      <c r="A10" s="18">
        <v>3</v>
      </c>
      <c r="B10" s="55" t="s">
        <v>55</v>
      </c>
      <c r="C10" s="56">
        <v>200</v>
      </c>
      <c r="D10" s="57">
        <v>2.8</v>
      </c>
      <c r="E10" s="57">
        <v>2.5</v>
      </c>
      <c r="F10" s="57">
        <v>13.6</v>
      </c>
      <c r="G10" s="57">
        <v>88</v>
      </c>
      <c r="H10" s="52">
        <v>418</v>
      </c>
      <c r="I10" s="12" t="s">
        <v>23</v>
      </c>
    </row>
    <row r="11" spans="1:9" s="2" customFormat="1" ht="35.25" customHeight="1" x14ac:dyDescent="0.25">
      <c r="A11" s="18">
        <v>4</v>
      </c>
      <c r="B11" s="55" t="s">
        <v>24</v>
      </c>
      <c r="C11" s="22">
        <v>60</v>
      </c>
      <c r="D11" s="11">
        <v>4.5</v>
      </c>
      <c r="E11" s="11">
        <v>1.7</v>
      </c>
      <c r="F11" s="11">
        <v>30.8</v>
      </c>
      <c r="G11" s="11">
        <v>157</v>
      </c>
      <c r="H11" s="52">
        <v>18</v>
      </c>
      <c r="I11" s="12" t="s">
        <v>23</v>
      </c>
    </row>
    <row r="12" spans="1:9" s="2" customFormat="1" x14ac:dyDescent="0.25">
      <c r="A12" s="18"/>
      <c r="B12" s="59" t="s">
        <v>39</v>
      </c>
      <c r="C12" s="60">
        <f>SUM(C8:C11)</f>
        <v>550</v>
      </c>
      <c r="D12" s="61">
        <f>SUM(D8:D11)</f>
        <v>29.16</v>
      </c>
      <c r="E12" s="61">
        <f t="shared" ref="E12:F12" si="0">SUM(E8:E11)</f>
        <v>24.5</v>
      </c>
      <c r="F12" s="61">
        <f t="shared" si="0"/>
        <v>125.42999999999999</v>
      </c>
      <c r="G12" s="61">
        <f>SUM(G8:G11)</f>
        <v>839.65</v>
      </c>
      <c r="H12" s="52"/>
      <c r="I12" s="52"/>
    </row>
    <row r="13" spans="1:9" s="16" customFormat="1" ht="18.75" x14ac:dyDescent="0.25">
      <c r="A13" s="73" t="s">
        <v>12</v>
      </c>
      <c r="B13" s="73"/>
      <c r="C13" s="73"/>
      <c r="D13" s="73"/>
      <c r="E13" s="73"/>
      <c r="F13" s="73"/>
      <c r="G13" s="74"/>
      <c r="H13" s="52"/>
      <c r="I13" s="52"/>
    </row>
    <row r="14" spans="1:9" s="41" customFormat="1" ht="45" customHeight="1" x14ac:dyDescent="0.25">
      <c r="A14" s="42">
        <v>1</v>
      </c>
      <c r="B14" s="62" t="s">
        <v>73</v>
      </c>
      <c r="C14" s="35">
        <v>100</v>
      </c>
      <c r="D14" s="36">
        <v>0.7</v>
      </c>
      <c r="E14" s="36">
        <v>0.1</v>
      </c>
      <c r="F14" s="36">
        <v>3.7000000000000006</v>
      </c>
      <c r="G14" s="36">
        <v>13.700000000000001</v>
      </c>
      <c r="H14" s="54">
        <v>37</v>
      </c>
      <c r="I14" s="38" t="s">
        <v>23</v>
      </c>
    </row>
    <row r="15" spans="1:9" s="16" customFormat="1" ht="41.25" customHeight="1" x14ac:dyDescent="0.25">
      <c r="A15" s="18">
        <v>2</v>
      </c>
      <c r="B15" s="55" t="s">
        <v>33</v>
      </c>
      <c r="C15" s="22">
        <v>260</v>
      </c>
      <c r="D15" s="17">
        <v>2.06</v>
      </c>
      <c r="E15" s="17">
        <v>5.72</v>
      </c>
      <c r="F15" s="17">
        <v>9.48</v>
      </c>
      <c r="G15" s="17">
        <v>98.52</v>
      </c>
      <c r="H15" s="52">
        <v>157</v>
      </c>
      <c r="I15" s="12" t="s">
        <v>23</v>
      </c>
    </row>
    <row r="16" spans="1:9" s="16" customFormat="1" ht="41.25" customHeight="1" x14ac:dyDescent="0.25">
      <c r="A16" s="18">
        <v>3</v>
      </c>
      <c r="B16" s="55" t="s">
        <v>25</v>
      </c>
      <c r="C16" s="22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52">
        <v>291</v>
      </c>
      <c r="I16" s="12" t="s">
        <v>13</v>
      </c>
    </row>
    <row r="17" spans="1:9" s="16" customFormat="1" ht="41.25" customHeight="1" x14ac:dyDescent="0.25">
      <c r="A17" s="18">
        <v>4</v>
      </c>
      <c r="B17" s="55" t="s">
        <v>26</v>
      </c>
      <c r="C17" s="22">
        <v>200</v>
      </c>
      <c r="D17" s="17">
        <v>0.24</v>
      </c>
      <c r="E17" s="17">
        <v>0.11</v>
      </c>
      <c r="F17" s="17">
        <v>15.34</v>
      </c>
      <c r="G17" s="17">
        <v>64.23</v>
      </c>
      <c r="H17" s="52">
        <v>482</v>
      </c>
      <c r="I17" s="12" t="s">
        <v>23</v>
      </c>
    </row>
    <row r="18" spans="1:9" s="16" customFormat="1" ht="41.25" customHeight="1" x14ac:dyDescent="0.25">
      <c r="A18" s="18">
        <v>5</v>
      </c>
      <c r="B18" s="55" t="s">
        <v>24</v>
      </c>
      <c r="C18" s="22">
        <v>40</v>
      </c>
      <c r="D18" s="11">
        <v>3.07</v>
      </c>
      <c r="E18" s="11">
        <v>1.2</v>
      </c>
      <c r="F18" s="11">
        <v>20.54</v>
      </c>
      <c r="G18" s="11">
        <v>104.67</v>
      </c>
      <c r="H18" s="52">
        <v>18</v>
      </c>
      <c r="I18" s="12" t="s">
        <v>23</v>
      </c>
    </row>
    <row r="19" spans="1:9" s="16" customFormat="1" ht="41.25" customHeight="1" x14ac:dyDescent="0.25">
      <c r="A19" s="18">
        <v>6</v>
      </c>
      <c r="B19" s="55" t="s">
        <v>34</v>
      </c>
      <c r="C19" s="22">
        <v>60</v>
      </c>
      <c r="D19" s="11">
        <v>3.6</v>
      </c>
      <c r="E19" s="11">
        <v>0.75</v>
      </c>
      <c r="F19" s="11">
        <v>24</v>
      </c>
      <c r="G19" s="11">
        <v>118.2</v>
      </c>
      <c r="H19" s="52">
        <v>19</v>
      </c>
      <c r="I19" s="12" t="s">
        <v>23</v>
      </c>
    </row>
    <row r="20" spans="1:9" s="16" customFormat="1" x14ac:dyDescent="0.25">
      <c r="A20" s="18"/>
      <c r="B20" s="59" t="s">
        <v>89</v>
      </c>
      <c r="C20" s="60">
        <f>SUM(C14:C19)</f>
        <v>940</v>
      </c>
      <c r="D20" s="60">
        <f>SUM(D14:D19)</f>
        <v>27.900000000000002</v>
      </c>
      <c r="E20" s="60">
        <f t="shared" ref="E20:F20" si="1">SUM(E14:E19)</f>
        <v>31.09</v>
      </c>
      <c r="F20" s="60">
        <f t="shared" si="1"/>
        <v>142.94</v>
      </c>
      <c r="G20" s="60">
        <f>SUM(G14:G19)</f>
        <v>915.44</v>
      </c>
      <c r="H20" s="18"/>
      <c r="I20" s="18"/>
    </row>
    <row r="21" spans="1:9" customFormat="1" ht="18.75" x14ac:dyDescent="0.25">
      <c r="A21" s="73" t="s">
        <v>29</v>
      </c>
      <c r="B21" s="73"/>
      <c r="C21" s="73"/>
      <c r="D21" s="73"/>
      <c r="E21" s="73"/>
      <c r="F21" s="73"/>
      <c r="G21" s="74"/>
      <c r="H21" s="52"/>
      <c r="I21" s="52"/>
    </row>
    <row r="22" spans="1:9" customFormat="1" ht="37.5" x14ac:dyDescent="0.25">
      <c r="A22" s="18">
        <v>1</v>
      </c>
      <c r="B22" s="55" t="s">
        <v>91</v>
      </c>
      <c r="C22" s="56">
        <v>100</v>
      </c>
      <c r="D22" s="57">
        <v>8.8000000000000007</v>
      </c>
      <c r="E22" s="57">
        <v>7.8</v>
      </c>
      <c r="F22" s="57">
        <v>48</v>
      </c>
      <c r="G22" s="57">
        <v>298.33</v>
      </c>
      <c r="H22" s="52">
        <v>543</v>
      </c>
      <c r="I22" s="12" t="s">
        <v>13</v>
      </c>
    </row>
    <row r="23" spans="1:9" s="2" customFormat="1" ht="42" customHeight="1" x14ac:dyDescent="0.25">
      <c r="A23" s="18">
        <v>2</v>
      </c>
      <c r="B23" s="55" t="s">
        <v>94</v>
      </c>
      <c r="C23" s="56">
        <v>200</v>
      </c>
      <c r="D23" s="18">
        <v>0.8</v>
      </c>
      <c r="E23" s="18">
        <v>0.8</v>
      </c>
      <c r="F23" s="18">
        <v>19.600000000000001</v>
      </c>
      <c r="G23" s="18">
        <v>94</v>
      </c>
      <c r="H23" s="52">
        <v>337</v>
      </c>
      <c r="I23" s="12" t="s">
        <v>23</v>
      </c>
    </row>
    <row r="24" spans="1:9" customFormat="1" ht="37.5" x14ac:dyDescent="0.25">
      <c r="A24" s="18">
        <v>3</v>
      </c>
      <c r="B24" s="55" t="s">
        <v>81</v>
      </c>
      <c r="C24" s="56">
        <v>200</v>
      </c>
      <c r="D24" s="58">
        <v>1</v>
      </c>
      <c r="E24" s="58">
        <v>0</v>
      </c>
      <c r="F24" s="58">
        <v>25.4</v>
      </c>
      <c r="G24" s="58">
        <v>110</v>
      </c>
      <c r="H24" s="52">
        <v>484</v>
      </c>
      <c r="I24" s="12" t="s">
        <v>23</v>
      </c>
    </row>
    <row r="25" spans="1:9" customFormat="1" x14ac:dyDescent="0.25">
      <c r="A25" s="52"/>
      <c r="B25" s="4" t="s">
        <v>48</v>
      </c>
      <c r="C25" s="14">
        <f>SUM(C22:C24)</f>
        <v>500</v>
      </c>
      <c r="D25" s="14">
        <f>SUM(D22:D24)</f>
        <v>10.600000000000001</v>
      </c>
      <c r="E25" s="14">
        <f>SUM(E22:E24)</f>
        <v>8.6</v>
      </c>
      <c r="F25" s="14">
        <f t="shared" ref="F25" si="2">SUM(F22:F24)</f>
        <v>93</v>
      </c>
      <c r="G25" s="14">
        <f>SUM(G22:G24)</f>
        <v>502.33</v>
      </c>
      <c r="H25" s="52"/>
      <c r="I25" s="52"/>
    </row>
    <row r="26" spans="1:9" customFormat="1" ht="20.25" customHeight="1" x14ac:dyDescent="0.25">
      <c r="A26" s="77" t="s">
        <v>49</v>
      </c>
      <c r="B26" s="78"/>
      <c r="C26" s="78"/>
      <c r="D26" s="78"/>
      <c r="E26" s="78"/>
      <c r="F26" s="78"/>
      <c r="G26" s="78"/>
      <c r="H26" s="26"/>
      <c r="I26" s="27"/>
    </row>
    <row r="27" spans="1:9" customFormat="1" x14ac:dyDescent="0.25">
      <c r="A27" s="52">
        <v>1</v>
      </c>
      <c r="B27" s="29" t="s">
        <v>31</v>
      </c>
      <c r="C27" s="25">
        <v>2.2999999999999998</v>
      </c>
      <c r="D27" s="15"/>
      <c r="E27" s="15"/>
      <c r="F27" s="15"/>
      <c r="G27" s="15"/>
      <c r="H27" s="52"/>
      <c r="I27" s="52"/>
    </row>
    <row r="28" spans="1:9" customFormat="1" hidden="1" x14ac:dyDescent="0.25">
      <c r="A28" s="52">
        <v>2</v>
      </c>
      <c r="B28" s="29" t="s">
        <v>32</v>
      </c>
      <c r="C28" s="28">
        <v>0.03</v>
      </c>
      <c r="D28" s="15"/>
      <c r="E28" s="15"/>
      <c r="F28" s="15"/>
      <c r="G28" s="15"/>
      <c r="H28" s="52"/>
      <c r="I28" s="52"/>
    </row>
    <row r="29" spans="1:9" s="16" customFormat="1" x14ac:dyDescent="0.25">
      <c r="A29" s="52"/>
      <c r="B29" s="4" t="s">
        <v>40</v>
      </c>
      <c r="C29" s="14"/>
      <c r="D29" s="15">
        <f>D12+D20+D25</f>
        <v>67.66</v>
      </c>
      <c r="E29" s="15">
        <f t="shared" ref="E29:G29" si="3">E12+E20+E25</f>
        <v>64.19</v>
      </c>
      <c r="F29" s="15">
        <f t="shared" si="3"/>
        <v>361.37</v>
      </c>
      <c r="G29" s="15">
        <f t="shared" si="3"/>
        <v>2257.42</v>
      </c>
      <c r="H29" s="18"/>
      <c r="I29" s="18"/>
    </row>
    <row r="30" spans="1:9" s="16" customFormat="1" ht="18.75" x14ac:dyDescent="0.25">
      <c r="A30" s="75" t="s">
        <v>11</v>
      </c>
      <c r="B30" s="76" t="s">
        <v>37</v>
      </c>
      <c r="C30" s="69" t="s">
        <v>38</v>
      </c>
      <c r="D30" s="69" t="s">
        <v>0</v>
      </c>
      <c r="E30" s="69" t="s">
        <v>1</v>
      </c>
      <c r="F30" s="69" t="s">
        <v>2</v>
      </c>
      <c r="G30" s="69" t="s">
        <v>3</v>
      </c>
      <c r="H30" s="69" t="s">
        <v>4</v>
      </c>
      <c r="I30" s="69" t="s">
        <v>5</v>
      </c>
    </row>
    <row r="31" spans="1:9" s="2" customFormat="1" ht="15" customHeight="1" x14ac:dyDescent="0.25">
      <c r="A31" s="75"/>
      <c r="B31" s="76"/>
      <c r="C31" s="69"/>
      <c r="D31" s="69"/>
      <c r="E31" s="69"/>
      <c r="F31" s="69"/>
      <c r="G31" s="69"/>
      <c r="H31" s="69"/>
      <c r="I31" s="69"/>
    </row>
    <row r="32" spans="1:9" s="2" customFormat="1" ht="15" customHeight="1" x14ac:dyDescent="0.25">
      <c r="A32" s="75"/>
      <c r="B32" s="76"/>
      <c r="C32" s="69"/>
      <c r="D32" s="69"/>
      <c r="E32" s="69"/>
      <c r="F32" s="69"/>
      <c r="G32" s="69"/>
      <c r="H32" s="69"/>
      <c r="I32" s="69"/>
    </row>
    <row r="33" spans="1:9" s="2" customFormat="1" ht="18.75" customHeight="1" x14ac:dyDescent="0.25">
      <c r="A33" s="75"/>
      <c r="B33" s="76"/>
      <c r="C33" s="49" t="s">
        <v>6</v>
      </c>
      <c r="D33" s="49" t="s">
        <v>6</v>
      </c>
      <c r="E33" s="49" t="s">
        <v>6</v>
      </c>
      <c r="F33" s="49" t="s">
        <v>6</v>
      </c>
      <c r="G33" s="49" t="s">
        <v>7</v>
      </c>
      <c r="H33" s="69"/>
      <c r="I33" s="69"/>
    </row>
    <row r="34" spans="1:9" s="2" customFormat="1" ht="18.75" x14ac:dyDescent="0.25">
      <c r="A34" s="69" t="s">
        <v>17</v>
      </c>
      <c r="B34" s="69"/>
      <c r="C34" s="69"/>
      <c r="D34" s="69"/>
      <c r="E34" s="69"/>
      <c r="F34" s="69"/>
      <c r="G34" s="70"/>
      <c r="H34" s="50"/>
      <c r="I34" s="50"/>
    </row>
    <row r="35" spans="1:9" s="2" customFormat="1" ht="18.75" x14ac:dyDescent="0.25">
      <c r="A35" s="71" t="s">
        <v>8</v>
      </c>
      <c r="B35" s="71"/>
      <c r="C35" s="71"/>
      <c r="D35" s="71"/>
      <c r="E35" s="71"/>
      <c r="F35" s="71"/>
      <c r="G35" s="72"/>
      <c r="H35" s="52"/>
      <c r="I35" s="52"/>
    </row>
    <row r="36" spans="1:9" s="2" customFormat="1" ht="39.75" customHeight="1" x14ac:dyDescent="0.25">
      <c r="A36" s="18">
        <v>1</v>
      </c>
      <c r="B36" s="65" t="s">
        <v>64</v>
      </c>
      <c r="C36" s="53">
        <v>250</v>
      </c>
      <c r="D36" s="40">
        <v>8.75</v>
      </c>
      <c r="E36" s="40">
        <v>7.81</v>
      </c>
      <c r="F36" s="40">
        <v>45.43</v>
      </c>
      <c r="G36" s="40">
        <v>321.25</v>
      </c>
      <c r="H36" s="54">
        <v>275</v>
      </c>
      <c r="I36" s="38" t="s">
        <v>27</v>
      </c>
    </row>
    <row r="37" spans="1:9" s="2" customFormat="1" ht="39.75" customHeight="1" x14ac:dyDescent="0.25">
      <c r="A37" s="18">
        <v>2</v>
      </c>
      <c r="B37" s="55" t="s">
        <v>86</v>
      </c>
      <c r="C37" s="22">
        <v>20</v>
      </c>
      <c r="D37" s="52">
        <v>4.5999999999999996</v>
      </c>
      <c r="E37" s="52">
        <v>6</v>
      </c>
      <c r="F37" s="52">
        <v>0</v>
      </c>
      <c r="G37" s="52">
        <v>71.599999999999994</v>
      </c>
      <c r="H37" s="52">
        <v>16</v>
      </c>
      <c r="I37" s="12" t="s">
        <v>23</v>
      </c>
    </row>
    <row r="38" spans="1:9" s="2" customFormat="1" ht="39.75" customHeight="1" x14ac:dyDescent="0.25">
      <c r="A38" s="18">
        <v>3</v>
      </c>
      <c r="B38" s="55" t="s">
        <v>58</v>
      </c>
      <c r="C38" s="22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52">
        <v>13</v>
      </c>
      <c r="I38" s="12" t="s">
        <v>27</v>
      </c>
    </row>
    <row r="39" spans="1:9" s="2" customFormat="1" ht="39.75" customHeight="1" x14ac:dyDescent="0.25">
      <c r="A39" s="18">
        <v>4</v>
      </c>
      <c r="B39" s="55" t="s">
        <v>93</v>
      </c>
      <c r="C39" s="22">
        <v>35</v>
      </c>
      <c r="D39" s="11">
        <v>0.4</v>
      </c>
      <c r="E39" s="11">
        <v>0.05</v>
      </c>
      <c r="F39" s="11">
        <v>39.9</v>
      </c>
      <c r="G39" s="11">
        <v>163</v>
      </c>
      <c r="H39" s="52"/>
      <c r="I39" s="12" t="s">
        <v>45</v>
      </c>
    </row>
    <row r="40" spans="1:9" s="2" customFormat="1" ht="39.75" customHeight="1" x14ac:dyDescent="0.25">
      <c r="A40" s="18">
        <v>5</v>
      </c>
      <c r="B40" s="55" t="s">
        <v>87</v>
      </c>
      <c r="C40" s="22">
        <v>200</v>
      </c>
      <c r="D40" s="11">
        <v>0</v>
      </c>
      <c r="E40" s="11">
        <v>0</v>
      </c>
      <c r="F40" s="11">
        <v>6</v>
      </c>
      <c r="G40" s="11">
        <v>24</v>
      </c>
      <c r="H40" s="52">
        <v>420</v>
      </c>
      <c r="I40" s="12" t="s">
        <v>23</v>
      </c>
    </row>
    <row r="41" spans="1:9" s="2" customFormat="1" ht="39.75" customHeight="1" x14ac:dyDescent="0.25">
      <c r="A41" s="18">
        <v>6</v>
      </c>
      <c r="B41" s="55" t="s">
        <v>24</v>
      </c>
      <c r="C41" s="22">
        <v>40</v>
      </c>
      <c r="D41" s="11">
        <v>3</v>
      </c>
      <c r="E41" s="11">
        <v>1.2</v>
      </c>
      <c r="F41" s="11">
        <v>20.6</v>
      </c>
      <c r="G41" s="11">
        <v>104.7</v>
      </c>
      <c r="H41" s="52">
        <v>18</v>
      </c>
      <c r="I41" s="12" t="s">
        <v>23</v>
      </c>
    </row>
    <row r="42" spans="1:9" s="2" customFormat="1" x14ac:dyDescent="0.25">
      <c r="A42" s="18"/>
      <c r="B42" s="59" t="s">
        <v>39</v>
      </c>
      <c r="C42" s="60">
        <f>SUM(C36:C41)</f>
        <v>555</v>
      </c>
      <c r="D42" s="60">
        <f>SUM(D36:D41)</f>
        <v>16.850000000000001</v>
      </c>
      <c r="E42" s="60">
        <f t="shared" ref="E42:F42" si="4">SUM(E36:E41)</f>
        <v>23.36</v>
      </c>
      <c r="F42" s="60">
        <f t="shared" si="4"/>
        <v>112.03</v>
      </c>
      <c r="G42" s="60">
        <f>SUM(G36:G41)</f>
        <v>759.45</v>
      </c>
      <c r="H42" s="52"/>
      <c r="I42" s="52"/>
    </row>
    <row r="43" spans="1:9" s="16" customFormat="1" ht="18.75" x14ac:dyDescent="0.25">
      <c r="A43" s="73" t="s">
        <v>12</v>
      </c>
      <c r="B43" s="73"/>
      <c r="C43" s="73"/>
      <c r="D43" s="73"/>
      <c r="E43" s="73"/>
      <c r="F43" s="73"/>
      <c r="G43" s="74"/>
      <c r="H43" s="52"/>
      <c r="I43" s="52"/>
    </row>
    <row r="44" spans="1:9" s="41" customFormat="1" ht="37.5" x14ac:dyDescent="0.25">
      <c r="A44" s="42">
        <v>1</v>
      </c>
      <c r="B44" s="62" t="s">
        <v>72</v>
      </c>
      <c r="C44" s="35">
        <v>100</v>
      </c>
      <c r="D44" s="36">
        <v>1.1000000000000001</v>
      </c>
      <c r="E44" s="36">
        <v>0.2</v>
      </c>
      <c r="F44" s="36">
        <v>3.7999999999999994</v>
      </c>
      <c r="G44" s="36">
        <v>24</v>
      </c>
      <c r="H44" s="54">
        <v>39</v>
      </c>
      <c r="I44" s="38" t="s">
        <v>23</v>
      </c>
    </row>
    <row r="45" spans="1:9" s="16" customFormat="1" ht="51.75" customHeight="1" x14ac:dyDescent="0.25">
      <c r="A45" s="18">
        <v>2</v>
      </c>
      <c r="B45" s="55" t="s">
        <v>70</v>
      </c>
      <c r="C45" s="22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52">
        <v>102</v>
      </c>
      <c r="I45" s="12" t="s">
        <v>13</v>
      </c>
    </row>
    <row r="46" spans="1:9" s="16" customFormat="1" ht="42" customHeight="1" x14ac:dyDescent="0.25">
      <c r="A46" s="18">
        <v>3</v>
      </c>
      <c r="B46" s="62" t="s">
        <v>66</v>
      </c>
      <c r="C46" s="35">
        <v>100</v>
      </c>
      <c r="D46" s="36">
        <v>15.08</v>
      </c>
      <c r="E46" s="36">
        <v>17.55</v>
      </c>
      <c r="F46" s="36">
        <v>29.89</v>
      </c>
      <c r="G46" s="36">
        <v>361.33</v>
      </c>
      <c r="H46" s="54">
        <v>354</v>
      </c>
      <c r="I46" s="38" t="s">
        <v>23</v>
      </c>
    </row>
    <row r="47" spans="1:9" s="16" customFormat="1" ht="42" customHeight="1" x14ac:dyDescent="0.25">
      <c r="A47" s="18">
        <v>4</v>
      </c>
      <c r="B47" s="62" t="s">
        <v>65</v>
      </c>
      <c r="C47" s="35">
        <v>180</v>
      </c>
      <c r="D47" s="36">
        <v>6.96</v>
      </c>
      <c r="E47" s="36">
        <v>5.28</v>
      </c>
      <c r="F47" s="36">
        <v>44.4</v>
      </c>
      <c r="G47" s="36">
        <v>253.2</v>
      </c>
      <c r="H47" s="54">
        <v>309</v>
      </c>
      <c r="I47" s="38" t="s">
        <v>13</v>
      </c>
    </row>
    <row r="48" spans="1:9" s="16" customFormat="1" ht="42" customHeight="1" x14ac:dyDescent="0.25">
      <c r="A48" s="18">
        <v>4</v>
      </c>
      <c r="B48" s="55" t="s">
        <v>82</v>
      </c>
      <c r="C48" s="22">
        <v>200</v>
      </c>
      <c r="D48" s="17">
        <v>0.08</v>
      </c>
      <c r="E48" s="17">
        <v>0.08</v>
      </c>
      <c r="F48" s="17">
        <v>16.93</v>
      </c>
      <c r="G48" s="17">
        <v>69.25</v>
      </c>
      <c r="H48" s="52">
        <v>342</v>
      </c>
      <c r="I48" s="12" t="s">
        <v>13</v>
      </c>
    </row>
    <row r="49" spans="1:9" s="16" customFormat="1" ht="42" customHeight="1" x14ac:dyDescent="0.25">
      <c r="A49" s="18">
        <v>6</v>
      </c>
      <c r="B49" s="55" t="s">
        <v>24</v>
      </c>
      <c r="C49" s="22">
        <v>40</v>
      </c>
      <c r="D49" s="11">
        <v>3.07</v>
      </c>
      <c r="E49" s="11">
        <v>1.2</v>
      </c>
      <c r="F49" s="11">
        <v>20.54</v>
      </c>
      <c r="G49" s="11">
        <v>104.67</v>
      </c>
      <c r="H49" s="52">
        <v>18</v>
      </c>
      <c r="I49" s="12" t="s">
        <v>23</v>
      </c>
    </row>
    <row r="50" spans="1:9" s="16" customFormat="1" ht="42" customHeight="1" x14ac:dyDescent="0.25">
      <c r="A50" s="18">
        <v>7</v>
      </c>
      <c r="B50" s="55" t="s">
        <v>34</v>
      </c>
      <c r="C50" s="22">
        <v>60</v>
      </c>
      <c r="D50" s="11">
        <v>3.6</v>
      </c>
      <c r="E50" s="11">
        <v>0.75</v>
      </c>
      <c r="F50" s="11">
        <v>24</v>
      </c>
      <c r="G50" s="11">
        <v>118.2</v>
      </c>
      <c r="H50" s="52">
        <v>19</v>
      </c>
      <c r="I50" s="12" t="s">
        <v>23</v>
      </c>
    </row>
    <row r="51" spans="1:9" s="16" customFormat="1" ht="24" customHeight="1" x14ac:dyDescent="0.25">
      <c r="A51" s="18"/>
      <c r="B51" s="59" t="s">
        <v>89</v>
      </c>
      <c r="C51" s="60">
        <f>SUM(C44:C50)</f>
        <v>940</v>
      </c>
      <c r="D51" s="60">
        <f>SUM(D44:D50)</f>
        <v>35.18</v>
      </c>
      <c r="E51" s="60">
        <f t="shared" ref="E51:F51" si="5">SUM(E44:E50)</f>
        <v>27.24</v>
      </c>
      <c r="F51" s="60">
        <f t="shared" si="5"/>
        <v>159.49</v>
      </c>
      <c r="G51" s="60">
        <f>SUM(G44:G50)</f>
        <v>1051.54</v>
      </c>
      <c r="H51" s="18"/>
      <c r="I51" s="18"/>
    </row>
    <row r="52" spans="1:9" customFormat="1" ht="18.75" x14ac:dyDescent="0.25">
      <c r="A52" s="73" t="s">
        <v>29</v>
      </c>
      <c r="B52" s="73"/>
      <c r="C52" s="73"/>
      <c r="D52" s="73"/>
      <c r="E52" s="73"/>
      <c r="F52" s="73"/>
      <c r="G52" s="74"/>
      <c r="H52" s="52"/>
      <c r="I52" s="52"/>
    </row>
    <row r="53" spans="1:9" customFormat="1" ht="37.5" x14ac:dyDescent="0.25">
      <c r="A53" s="18">
        <v>1</v>
      </c>
      <c r="B53" s="68" t="s">
        <v>75</v>
      </c>
      <c r="C53" s="56">
        <v>100</v>
      </c>
      <c r="D53" s="58">
        <v>7.83</v>
      </c>
      <c r="E53" s="58">
        <v>8</v>
      </c>
      <c r="F53" s="58">
        <v>56.5</v>
      </c>
      <c r="G53" s="58">
        <v>360</v>
      </c>
      <c r="H53" s="52">
        <v>563</v>
      </c>
      <c r="I53" s="12" t="s">
        <v>13</v>
      </c>
    </row>
    <row r="54" spans="1:9" s="2" customFormat="1" ht="42" customHeight="1" x14ac:dyDescent="0.25">
      <c r="A54" s="18">
        <v>2</v>
      </c>
      <c r="B54" s="55" t="s">
        <v>94</v>
      </c>
      <c r="C54" s="56">
        <v>200</v>
      </c>
      <c r="D54" s="18">
        <v>1.8</v>
      </c>
      <c r="E54" s="18">
        <v>0.4</v>
      </c>
      <c r="F54" s="18">
        <v>16.2</v>
      </c>
      <c r="G54" s="18">
        <v>86</v>
      </c>
      <c r="H54" s="52">
        <v>337</v>
      </c>
      <c r="I54" s="12" t="s">
        <v>23</v>
      </c>
    </row>
    <row r="55" spans="1:9" customFormat="1" ht="37.5" x14ac:dyDescent="0.25">
      <c r="A55" s="18">
        <v>3</v>
      </c>
      <c r="B55" s="55" t="s">
        <v>81</v>
      </c>
      <c r="C55" s="56">
        <v>200</v>
      </c>
      <c r="D55" s="58">
        <v>1</v>
      </c>
      <c r="E55" s="58">
        <v>0.2</v>
      </c>
      <c r="F55" s="58">
        <v>20.2</v>
      </c>
      <c r="G55" s="58">
        <v>92</v>
      </c>
      <c r="H55" s="52">
        <v>484</v>
      </c>
      <c r="I55" s="12" t="s">
        <v>23</v>
      </c>
    </row>
    <row r="56" spans="1:9" customFormat="1" x14ac:dyDescent="0.25">
      <c r="A56" s="52"/>
      <c r="B56" s="4" t="s">
        <v>48</v>
      </c>
      <c r="C56" s="14">
        <f>SUM(C53:C55)</f>
        <v>500</v>
      </c>
      <c r="D56" s="14">
        <f>SUM(D53:D55)</f>
        <v>10.63</v>
      </c>
      <c r="E56" s="14">
        <f t="shared" ref="E56:F56" si="6">SUM(E53:E55)</f>
        <v>8.6</v>
      </c>
      <c r="F56" s="14">
        <f t="shared" si="6"/>
        <v>92.9</v>
      </c>
      <c r="G56" s="14">
        <f>SUM(G53:G55)</f>
        <v>538</v>
      </c>
      <c r="H56" s="52"/>
      <c r="I56" s="52"/>
    </row>
    <row r="57" spans="1:9" customFormat="1" ht="20.25" customHeight="1" x14ac:dyDescent="0.25">
      <c r="A57" s="77" t="s">
        <v>49</v>
      </c>
      <c r="B57" s="78"/>
      <c r="C57" s="78"/>
      <c r="D57" s="78"/>
      <c r="E57" s="78"/>
      <c r="F57" s="78"/>
      <c r="G57" s="78"/>
      <c r="H57" s="26"/>
      <c r="I57" s="27"/>
    </row>
    <row r="58" spans="1:9" customFormat="1" x14ac:dyDescent="0.25">
      <c r="A58" s="52">
        <v>1</v>
      </c>
      <c r="B58" s="29" t="s">
        <v>31</v>
      </c>
      <c r="C58" s="25">
        <v>2.2999999999999998</v>
      </c>
      <c r="D58" s="15"/>
      <c r="E58" s="15"/>
      <c r="F58" s="15"/>
      <c r="G58" s="15"/>
      <c r="H58" s="52"/>
      <c r="I58" s="52"/>
    </row>
    <row r="59" spans="1:9" customFormat="1" hidden="1" x14ac:dyDescent="0.25">
      <c r="A59" s="52">
        <v>2</v>
      </c>
      <c r="B59" s="29" t="s">
        <v>32</v>
      </c>
      <c r="C59" s="28">
        <v>0.03</v>
      </c>
      <c r="D59" s="15"/>
      <c r="E59" s="15"/>
      <c r="F59" s="15"/>
      <c r="G59" s="15"/>
      <c r="H59" s="52"/>
      <c r="I59" s="52"/>
    </row>
    <row r="60" spans="1:9" s="16" customFormat="1" x14ac:dyDescent="0.25">
      <c r="A60" s="52"/>
      <c r="B60" s="4" t="s">
        <v>40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75" t="s">
        <v>11</v>
      </c>
      <c r="B61" s="76" t="s">
        <v>37</v>
      </c>
      <c r="C61" s="69" t="s">
        <v>38</v>
      </c>
      <c r="D61" s="69" t="s">
        <v>0</v>
      </c>
      <c r="E61" s="69" t="s">
        <v>1</v>
      </c>
      <c r="F61" s="69" t="s">
        <v>2</v>
      </c>
      <c r="G61" s="69" t="s">
        <v>3</v>
      </c>
      <c r="H61" s="69" t="s">
        <v>4</v>
      </c>
      <c r="I61" s="69" t="s">
        <v>5</v>
      </c>
    </row>
    <row r="62" spans="1:9" s="2" customFormat="1" ht="15" customHeight="1" x14ac:dyDescent="0.25">
      <c r="A62" s="75"/>
      <c r="B62" s="76"/>
      <c r="C62" s="69"/>
      <c r="D62" s="69"/>
      <c r="E62" s="69"/>
      <c r="F62" s="69"/>
      <c r="G62" s="69"/>
      <c r="H62" s="69"/>
      <c r="I62" s="69"/>
    </row>
    <row r="63" spans="1:9" s="2" customFormat="1" ht="15" customHeight="1" x14ac:dyDescent="0.25">
      <c r="A63" s="75"/>
      <c r="B63" s="76"/>
      <c r="C63" s="69"/>
      <c r="D63" s="69"/>
      <c r="E63" s="69"/>
      <c r="F63" s="69"/>
      <c r="G63" s="69"/>
      <c r="H63" s="69"/>
      <c r="I63" s="69"/>
    </row>
    <row r="64" spans="1:9" s="2" customFormat="1" ht="18.75" customHeight="1" x14ac:dyDescent="0.25">
      <c r="A64" s="75"/>
      <c r="B64" s="76"/>
      <c r="C64" s="49" t="s">
        <v>6</v>
      </c>
      <c r="D64" s="49" t="s">
        <v>6</v>
      </c>
      <c r="E64" s="49" t="s">
        <v>6</v>
      </c>
      <c r="F64" s="49" t="s">
        <v>6</v>
      </c>
      <c r="G64" s="49" t="s">
        <v>7</v>
      </c>
      <c r="H64" s="69"/>
      <c r="I64" s="69"/>
    </row>
    <row r="65" spans="1:14" s="2" customFormat="1" ht="18.75" x14ac:dyDescent="0.25">
      <c r="A65" s="69" t="s">
        <v>19</v>
      </c>
      <c r="B65" s="69"/>
      <c r="C65" s="69"/>
      <c r="D65" s="69"/>
      <c r="E65" s="69"/>
      <c r="F65" s="69"/>
      <c r="G65" s="70"/>
      <c r="H65" s="50"/>
      <c r="I65" s="50"/>
    </row>
    <row r="66" spans="1:14" s="2" customFormat="1" ht="18.75" x14ac:dyDescent="0.25">
      <c r="A66" s="71" t="s">
        <v>8</v>
      </c>
      <c r="B66" s="71"/>
      <c r="C66" s="71"/>
      <c r="D66" s="71"/>
      <c r="E66" s="71"/>
      <c r="F66" s="71"/>
      <c r="G66" s="72"/>
      <c r="H66" s="52"/>
      <c r="I66" s="52"/>
    </row>
    <row r="67" spans="1:14" s="19" customFormat="1" ht="44.25" customHeight="1" x14ac:dyDescent="0.3">
      <c r="A67" s="18">
        <v>1</v>
      </c>
      <c r="B67" s="55" t="s">
        <v>88</v>
      </c>
      <c r="C67" s="56">
        <v>200</v>
      </c>
      <c r="D67" s="57">
        <v>31</v>
      </c>
      <c r="E67" s="57">
        <v>18.999999999999996</v>
      </c>
      <c r="F67" s="57">
        <v>37.905882352941177</v>
      </c>
      <c r="G67" s="57">
        <v>439.29411764705884</v>
      </c>
      <c r="H67" s="52">
        <v>241</v>
      </c>
      <c r="I67" s="23" t="s">
        <v>23</v>
      </c>
      <c r="J67" s="34"/>
      <c r="K67" s="34"/>
      <c r="L67" s="34"/>
      <c r="M67" s="34"/>
      <c r="N67" s="34"/>
    </row>
    <row r="68" spans="1:14" s="2" customFormat="1" ht="39" customHeight="1" x14ac:dyDescent="0.25">
      <c r="A68" s="18">
        <v>2</v>
      </c>
      <c r="B68" s="55" t="s">
        <v>58</v>
      </c>
      <c r="C68" s="56">
        <v>10</v>
      </c>
      <c r="D68" s="57">
        <v>0.1</v>
      </c>
      <c r="E68" s="57">
        <v>8.3000000000000007</v>
      </c>
      <c r="F68" s="57">
        <v>0.1</v>
      </c>
      <c r="G68" s="57">
        <v>74.900000000000006</v>
      </c>
      <c r="H68" s="52">
        <v>13</v>
      </c>
      <c r="I68" s="12" t="s">
        <v>27</v>
      </c>
    </row>
    <row r="69" spans="1:14" s="2" customFormat="1" ht="39" customHeight="1" x14ac:dyDescent="0.25">
      <c r="A69" s="18">
        <v>4</v>
      </c>
      <c r="B69" s="55" t="s">
        <v>9</v>
      </c>
      <c r="C69" s="56">
        <v>200</v>
      </c>
      <c r="D69" s="57">
        <v>4</v>
      </c>
      <c r="E69" s="57">
        <v>3.8</v>
      </c>
      <c r="F69" s="57">
        <v>9.1</v>
      </c>
      <c r="G69" s="57">
        <v>86.5</v>
      </c>
      <c r="H69" s="52">
        <v>415</v>
      </c>
      <c r="I69" s="12" t="s">
        <v>23</v>
      </c>
    </row>
    <row r="70" spans="1:14" s="2" customFormat="1" ht="39.75" customHeight="1" x14ac:dyDescent="0.25">
      <c r="A70" s="18">
        <v>5</v>
      </c>
      <c r="B70" s="55" t="s">
        <v>24</v>
      </c>
      <c r="C70" s="56">
        <v>40</v>
      </c>
      <c r="D70" s="57">
        <v>3</v>
      </c>
      <c r="E70" s="57">
        <v>1.2</v>
      </c>
      <c r="F70" s="57">
        <v>20.6</v>
      </c>
      <c r="G70" s="57">
        <v>104.7</v>
      </c>
      <c r="H70" s="52">
        <v>18</v>
      </c>
      <c r="I70" s="12" t="s">
        <v>23</v>
      </c>
    </row>
    <row r="71" spans="1:14" s="2" customFormat="1" ht="39.75" customHeight="1" x14ac:dyDescent="0.25">
      <c r="A71" s="18">
        <v>6</v>
      </c>
      <c r="B71" s="55" t="s">
        <v>94</v>
      </c>
      <c r="C71" s="56">
        <v>100</v>
      </c>
      <c r="D71" s="57">
        <v>0.4</v>
      </c>
      <c r="E71" s="57">
        <v>0.4</v>
      </c>
      <c r="F71" s="57">
        <v>9.8000000000000007</v>
      </c>
      <c r="G71" s="57">
        <v>47</v>
      </c>
      <c r="H71" s="52"/>
      <c r="I71" s="12" t="s">
        <v>45</v>
      </c>
    </row>
    <row r="72" spans="1:14" s="2" customFormat="1" x14ac:dyDescent="0.25">
      <c r="A72" s="18"/>
      <c r="B72" s="59" t="s">
        <v>39</v>
      </c>
      <c r="C72" s="60">
        <f>SUM(C67:C71)</f>
        <v>550</v>
      </c>
      <c r="D72" s="60">
        <f>SUM(D67:D71)</f>
        <v>38.5</v>
      </c>
      <c r="E72" s="60">
        <f>SUM(E67:E71)</f>
        <v>32.699999999999996</v>
      </c>
      <c r="F72" s="60">
        <f>SUM(F67:F71)</f>
        <v>77.505882352941185</v>
      </c>
      <c r="G72" s="60">
        <f>SUM(G67:G71)</f>
        <v>752.39411764705892</v>
      </c>
      <c r="H72" s="52"/>
      <c r="I72" s="52"/>
    </row>
    <row r="73" spans="1:14" s="16" customFormat="1" ht="18.75" x14ac:dyDescent="0.25">
      <c r="A73" s="73" t="s">
        <v>12</v>
      </c>
      <c r="B73" s="73"/>
      <c r="C73" s="73"/>
      <c r="D73" s="73"/>
      <c r="E73" s="73"/>
      <c r="F73" s="73"/>
      <c r="G73" s="74"/>
      <c r="H73" s="52"/>
      <c r="I73" s="52"/>
    </row>
    <row r="74" spans="1:14" s="41" customFormat="1" ht="42" customHeight="1" x14ac:dyDescent="0.25">
      <c r="A74" s="42">
        <v>1</v>
      </c>
      <c r="B74" s="62" t="s">
        <v>71</v>
      </c>
      <c r="C74" s="35">
        <v>100</v>
      </c>
      <c r="D74" s="36">
        <v>0.23333333333333336</v>
      </c>
      <c r="E74" s="36">
        <v>4.8</v>
      </c>
      <c r="F74" s="36">
        <v>1.1833333333333333</v>
      </c>
      <c r="G74" s="36">
        <v>48.6</v>
      </c>
      <c r="H74" s="54">
        <v>79</v>
      </c>
      <c r="I74" s="38" t="s">
        <v>23</v>
      </c>
    </row>
    <row r="75" spans="1:14" s="16" customFormat="1" ht="42" customHeight="1" x14ac:dyDescent="0.25">
      <c r="A75" s="18">
        <v>2</v>
      </c>
      <c r="B75" s="55" t="s">
        <v>35</v>
      </c>
      <c r="C75" s="22">
        <v>250</v>
      </c>
      <c r="D75" s="17">
        <v>3.1</v>
      </c>
      <c r="E75" s="17">
        <v>3.32</v>
      </c>
      <c r="F75" s="17">
        <v>11.64</v>
      </c>
      <c r="G75" s="17">
        <v>88.94</v>
      </c>
      <c r="H75" s="52">
        <v>103</v>
      </c>
      <c r="I75" s="12" t="s">
        <v>13</v>
      </c>
    </row>
    <row r="76" spans="1:14" s="19" customFormat="1" ht="42" customHeight="1" x14ac:dyDescent="0.3">
      <c r="A76" s="18">
        <v>3</v>
      </c>
      <c r="B76" s="62" t="s">
        <v>67</v>
      </c>
      <c r="C76" s="35">
        <v>100</v>
      </c>
      <c r="D76" s="36">
        <v>11.7</v>
      </c>
      <c r="E76" s="36">
        <v>11.98</v>
      </c>
      <c r="F76" s="36">
        <v>22.05</v>
      </c>
      <c r="G76" s="36">
        <v>234.23</v>
      </c>
      <c r="H76" s="54">
        <v>234</v>
      </c>
      <c r="I76" s="38" t="s">
        <v>13</v>
      </c>
    </row>
    <row r="77" spans="1:14" s="16" customFormat="1" ht="43.5" customHeight="1" x14ac:dyDescent="0.25">
      <c r="A77" s="18">
        <v>4</v>
      </c>
      <c r="B77" s="55" t="s">
        <v>30</v>
      </c>
      <c r="C77" s="22">
        <v>180</v>
      </c>
      <c r="D77" s="17">
        <v>3.96</v>
      </c>
      <c r="E77" s="17">
        <v>5.88</v>
      </c>
      <c r="F77" s="17">
        <v>26.4</v>
      </c>
      <c r="G77" s="17">
        <v>174.72</v>
      </c>
      <c r="H77" s="52">
        <v>354</v>
      </c>
      <c r="I77" s="12" t="s">
        <v>23</v>
      </c>
    </row>
    <row r="78" spans="1:14" s="16" customFormat="1" ht="42" customHeight="1" x14ac:dyDescent="0.25">
      <c r="A78" s="18">
        <v>5</v>
      </c>
      <c r="B78" s="55" t="s">
        <v>83</v>
      </c>
      <c r="C78" s="22">
        <v>200</v>
      </c>
      <c r="D78" s="11">
        <v>0.2</v>
      </c>
      <c r="E78" s="11">
        <v>0</v>
      </c>
      <c r="F78" s="11">
        <v>13.6</v>
      </c>
      <c r="G78" s="11">
        <v>56</v>
      </c>
      <c r="H78" s="52">
        <v>638</v>
      </c>
      <c r="I78" s="12" t="s">
        <v>41</v>
      </c>
    </row>
    <row r="79" spans="1:14" s="16" customFormat="1" ht="42" customHeight="1" x14ac:dyDescent="0.25">
      <c r="A79" s="18">
        <v>6</v>
      </c>
      <c r="B79" s="55" t="s">
        <v>24</v>
      </c>
      <c r="C79" s="22">
        <v>40</v>
      </c>
      <c r="D79" s="11">
        <v>3.07</v>
      </c>
      <c r="E79" s="11">
        <v>1.2</v>
      </c>
      <c r="F79" s="11">
        <v>20.54</v>
      </c>
      <c r="G79" s="11">
        <v>104.67</v>
      </c>
      <c r="H79" s="52">
        <v>18</v>
      </c>
      <c r="I79" s="12" t="s">
        <v>23</v>
      </c>
    </row>
    <row r="80" spans="1:14" s="16" customFormat="1" ht="42" customHeight="1" x14ac:dyDescent="0.25">
      <c r="A80" s="18">
        <v>7</v>
      </c>
      <c r="B80" s="55" t="s">
        <v>34</v>
      </c>
      <c r="C80" s="22">
        <v>60</v>
      </c>
      <c r="D80" s="11">
        <v>3.6</v>
      </c>
      <c r="E80" s="11">
        <v>0.75</v>
      </c>
      <c r="F80" s="11">
        <v>24</v>
      </c>
      <c r="G80" s="11">
        <v>118.2</v>
      </c>
      <c r="H80" s="52">
        <v>19</v>
      </c>
      <c r="I80" s="12" t="s">
        <v>23</v>
      </c>
    </row>
    <row r="81" spans="1:9" s="16" customFormat="1" x14ac:dyDescent="0.25">
      <c r="A81" s="18"/>
      <c r="B81" s="59" t="s">
        <v>89</v>
      </c>
      <c r="C81" s="60">
        <f>SUM(C74:C80)</f>
        <v>930</v>
      </c>
      <c r="D81" s="60">
        <f>SUM(D74:D80)</f>
        <v>25.863333333333333</v>
      </c>
      <c r="E81" s="60">
        <f t="shared" ref="E81:F81" si="8">SUM(E74:E80)</f>
        <v>27.93</v>
      </c>
      <c r="F81" s="60">
        <f t="shared" si="8"/>
        <v>119.41333333333333</v>
      </c>
      <c r="G81" s="60">
        <f>SUM(G74:G80)</f>
        <v>825.36</v>
      </c>
      <c r="H81" s="18"/>
      <c r="I81" s="18"/>
    </row>
    <row r="82" spans="1:9" customFormat="1" ht="18.75" x14ac:dyDescent="0.25">
      <c r="A82" s="73" t="s">
        <v>29</v>
      </c>
      <c r="B82" s="73"/>
      <c r="C82" s="73"/>
      <c r="D82" s="73"/>
      <c r="E82" s="73"/>
      <c r="F82" s="73"/>
      <c r="G82" s="74"/>
      <c r="H82" s="52"/>
      <c r="I82" s="52"/>
    </row>
    <row r="83" spans="1:9" customFormat="1" ht="37.5" x14ac:dyDescent="0.25">
      <c r="A83" s="18">
        <v>1</v>
      </c>
      <c r="B83" s="55" t="s">
        <v>62</v>
      </c>
      <c r="C83" s="56">
        <v>100</v>
      </c>
      <c r="D83" s="58">
        <v>8.5</v>
      </c>
      <c r="E83" s="58">
        <v>4.67</v>
      </c>
      <c r="F83" s="58">
        <v>58.83</v>
      </c>
      <c r="G83" s="58">
        <v>311.67</v>
      </c>
      <c r="H83" s="52">
        <v>570</v>
      </c>
      <c r="I83" s="12" t="s">
        <v>13</v>
      </c>
    </row>
    <row r="84" spans="1:9" s="2" customFormat="1" ht="42" customHeight="1" x14ac:dyDescent="0.25">
      <c r="A84" s="18">
        <v>2</v>
      </c>
      <c r="B84" s="55" t="s">
        <v>96</v>
      </c>
      <c r="C84" s="56">
        <v>200</v>
      </c>
      <c r="D84" s="18">
        <v>0.8</v>
      </c>
      <c r="E84" s="18">
        <v>0.6</v>
      </c>
      <c r="F84" s="18">
        <v>20.6</v>
      </c>
      <c r="G84" s="18">
        <v>94</v>
      </c>
      <c r="H84" s="52">
        <v>337</v>
      </c>
      <c r="I84" s="12" t="s">
        <v>23</v>
      </c>
    </row>
    <row r="85" spans="1:9" customFormat="1" ht="37.5" x14ac:dyDescent="0.25">
      <c r="A85" s="18">
        <v>3</v>
      </c>
      <c r="B85" s="55" t="s">
        <v>97</v>
      </c>
      <c r="C85" s="56">
        <v>200</v>
      </c>
      <c r="D85" s="58">
        <v>5.8</v>
      </c>
      <c r="E85" s="58">
        <v>5</v>
      </c>
      <c r="F85" s="58">
        <v>8</v>
      </c>
      <c r="G85" s="58">
        <v>100.2</v>
      </c>
      <c r="H85" s="52">
        <v>484</v>
      </c>
      <c r="I85" s="12" t="s">
        <v>23</v>
      </c>
    </row>
    <row r="86" spans="1:9" customFormat="1" x14ac:dyDescent="0.25">
      <c r="A86" s="52"/>
      <c r="B86" s="4" t="s">
        <v>48</v>
      </c>
      <c r="C86" s="14">
        <f>SUM(C83:C85)</f>
        <v>500</v>
      </c>
      <c r="D86" s="14">
        <f>SUM(D83:D85)</f>
        <v>15.100000000000001</v>
      </c>
      <c r="E86" s="14">
        <f t="shared" ref="E86:F86" si="9">SUM(E83:E85)</f>
        <v>10.27</v>
      </c>
      <c r="F86" s="14">
        <f t="shared" si="9"/>
        <v>87.43</v>
      </c>
      <c r="G86" s="14">
        <f>SUM(G83:G85)</f>
        <v>505.87</v>
      </c>
      <c r="H86" s="52"/>
      <c r="I86" s="52"/>
    </row>
    <row r="87" spans="1:9" customFormat="1" ht="20.25" customHeight="1" x14ac:dyDescent="0.25">
      <c r="A87" s="77" t="s">
        <v>49</v>
      </c>
      <c r="B87" s="78"/>
      <c r="C87" s="78"/>
      <c r="D87" s="78"/>
      <c r="E87" s="78"/>
      <c r="F87" s="78"/>
      <c r="G87" s="78"/>
      <c r="H87" s="26"/>
      <c r="I87" s="27"/>
    </row>
    <row r="88" spans="1:9" customFormat="1" x14ac:dyDescent="0.25">
      <c r="A88" s="52">
        <v>1</v>
      </c>
      <c r="B88" s="29" t="s">
        <v>31</v>
      </c>
      <c r="C88" s="25">
        <v>2.2999999999999998</v>
      </c>
      <c r="D88" s="15"/>
      <c r="E88" s="15"/>
      <c r="F88" s="15"/>
      <c r="G88" s="15"/>
      <c r="H88" s="52"/>
      <c r="I88" s="52"/>
    </row>
    <row r="89" spans="1:9" customFormat="1" hidden="1" x14ac:dyDescent="0.25">
      <c r="A89" s="52">
        <v>2</v>
      </c>
      <c r="B89" s="29" t="s">
        <v>32</v>
      </c>
      <c r="C89" s="28">
        <v>0.03</v>
      </c>
      <c r="D89" s="15"/>
      <c r="E89" s="15"/>
      <c r="F89" s="15"/>
      <c r="G89" s="15"/>
      <c r="H89" s="52"/>
      <c r="I89" s="52"/>
    </row>
    <row r="90" spans="1:9" s="16" customFormat="1" x14ac:dyDescent="0.25">
      <c r="A90" s="52"/>
      <c r="B90" s="4" t="s">
        <v>40</v>
      </c>
      <c r="C90" s="14"/>
      <c r="D90" s="15">
        <f>D72+D81+D86</f>
        <v>79.463333333333338</v>
      </c>
      <c r="E90" s="15">
        <f t="shared" ref="E90:G90" si="10">E72+E81+E86</f>
        <v>70.899999999999991</v>
      </c>
      <c r="F90" s="15">
        <f t="shared" si="10"/>
        <v>284.34921568627453</v>
      </c>
      <c r="G90" s="15">
        <f t="shared" si="10"/>
        <v>2083.6241176470589</v>
      </c>
      <c r="H90" s="18"/>
      <c r="I90" s="18"/>
    </row>
    <row r="91" spans="1:9" s="2" customFormat="1" ht="19.5" customHeight="1" x14ac:dyDescent="0.25">
      <c r="A91" s="75" t="s">
        <v>11</v>
      </c>
      <c r="B91" s="76" t="s">
        <v>37</v>
      </c>
      <c r="C91" s="69" t="s">
        <v>38</v>
      </c>
      <c r="D91" s="69" t="s">
        <v>0</v>
      </c>
      <c r="E91" s="69" t="s">
        <v>1</v>
      </c>
      <c r="F91" s="69" t="s">
        <v>2</v>
      </c>
      <c r="G91" s="69" t="s">
        <v>3</v>
      </c>
      <c r="H91" s="69" t="s">
        <v>4</v>
      </c>
      <c r="I91" s="69" t="s">
        <v>5</v>
      </c>
    </row>
    <row r="92" spans="1:9" s="2" customFormat="1" ht="15" customHeight="1" x14ac:dyDescent="0.25">
      <c r="A92" s="75"/>
      <c r="B92" s="76"/>
      <c r="C92" s="69"/>
      <c r="D92" s="69"/>
      <c r="E92" s="69"/>
      <c r="F92" s="69"/>
      <c r="G92" s="69"/>
      <c r="H92" s="69"/>
      <c r="I92" s="69"/>
    </row>
    <row r="93" spans="1:9" s="2" customFormat="1" ht="15" customHeight="1" x14ac:dyDescent="0.25">
      <c r="A93" s="75"/>
      <c r="B93" s="76"/>
      <c r="C93" s="69"/>
      <c r="D93" s="69"/>
      <c r="E93" s="69"/>
      <c r="F93" s="69"/>
      <c r="G93" s="69"/>
      <c r="H93" s="69"/>
      <c r="I93" s="69"/>
    </row>
    <row r="94" spans="1:9" s="2" customFormat="1" ht="18.75" customHeight="1" x14ac:dyDescent="0.25">
      <c r="A94" s="75"/>
      <c r="B94" s="76"/>
      <c r="C94" s="49" t="s">
        <v>6</v>
      </c>
      <c r="D94" s="49" t="s">
        <v>6</v>
      </c>
      <c r="E94" s="49" t="s">
        <v>6</v>
      </c>
      <c r="F94" s="49" t="s">
        <v>6</v>
      </c>
      <c r="G94" s="49" t="s">
        <v>7</v>
      </c>
      <c r="H94" s="69"/>
      <c r="I94" s="69"/>
    </row>
    <row r="95" spans="1:9" s="2" customFormat="1" ht="18.75" x14ac:dyDescent="0.25">
      <c r="A95" s="69" t="s">
        <v>20</v>
      </c>
      <c r="B95" s="69"/>
      <c r="C95" s="69"/>
      <c r="D95" s="69"/>
      <c r="E95" s="69"/>
      <c r="F95" s="69"/>
      <c r="G95" s="70"/>
      <c r="H95" s="50"/>
      <c r="I95" s="50"/>
    </row>
    <row r="96" spans="1:9" s="2" customFormat="1" ht="18.75" x14ac:dyDescent="0.25">
      <c r="A96" s="71" t="s">
        <v>8</v>
      </c>
      <c r="B96" s="72"/>
      <c r="C96" s="72"/>
      <c r="D96" s="72"/>
      <c r="E96" s="72"/>
      <c r="F96" s="72"/>
      <c r="G96" s="72"/>
      <c r="H96" s="52"/>
      <c r="I96" s="52"/>
    </row>
    <row r="97" spans="1:9" s="2" customFormat="1" ht="40.5" customHeight="1" x14ac:dyDescent="0.25">
      <c r="A97" s="18">
        <v>1</v>
      </c>
      <c r="B97" s="55" t="s">
        <v>10</v>
      </c>
      <c r="C97" s="56">
        <v>200</v>
      </c>
      <c r="D97" s="57">
        <v>5</v>
      </c>
      <c r="E97" s="57">
        <v>10.5</v>
      </c>
      <c r="F97" s="57">
        <v>28</v>
      </c>
      <c r="G97" s="57">
        <v>226.9</v>
      </c>
      <c r="H97" s="52">
        <v>202</v>
      </c>
      <c r="I97" s="12" t="s">
        <v>23</v>
      </c>
    </row>
    <row r="98" spans="1:9" s="2" customFormat="1" ht="40.5" customHeight="1" x14ac:dyDescent="0.25">
      <c r="A98" s="18">
        <v>2</v>
      </c>
      <c r="B98" s="55" t="s">
        <v>44</v>
      </c>
      <c r="C98" s="56">
        <v>125</v>
      </c>
      <c r="D98" s="18">
        <v>2.2999999999999998</v>
      </c>
      <c r="E98" s="18">
        <v>2.5</v>
      </c>
      <c r="F98" s="18">
        <v>11.7</v>
      </c>
      <c r="G98" s="18">
        <v>119</v>
      </c>
      <c r="H98" s="52"/>
      <c r="I98" s="12" t="s">
        <v>45</v>
      </c>
    </row>
    <row r="99" spans="1:9" s="2" customFormat="1" ht="40.5" customHeight="1" x14ac:dyDescent="0.25">
      <c r="A99" s="18">
        <v>3</v>
      </c>
      <c r="B99" s="55" t="s">
        <v>59</v>
      </c>
      <c r="C99" s="56">
        <v>10</v>
      </c>
      <c r="D99" s="57">
        <v>0.1</v>
      </c>
      <c r="E99" s="57">
        <v>8.3000000000000007</v>
      </c>
      <c r="F99" s="57">
        <v>0.1</v>
      </c>
      <c r="G99" s="57">
        <v>74.900000000000006</v>
      </c>
      <c r="H99" s="52">
        <v>13</v>
      </c>
      <c r="I99" s="12" t="s">
        <v>27</v>
      </c>
    </row>
    <row r="100" spans="1:9" s="2" customFormat="1" ht="39.75" customHeight="1" x14ac:dyDescent="0.25">
      <c r="A100" s="18">
        <v>4</v>
      </c>
      <c r="B100" s="55" t="s">
        <v>47</v>
      </c>
      <c r="C100" s="56">
        <v>200</v>
      </c>
      <c r="D100" s="58">
        <v>0.28000000000000003</v>
      </c>
      <c r="E100" s="58">
        <v>7.0000000000000007E-2</v>
      </c>
      <c r="F100" s="58">
        <v>10.199999999999999</v>
      </c>
      <c r="G100" s="58">
        <v>43.47</v>
      </c>
      <c r="H100" s="52">
        <v>377</v>
      </c>
      <c r="I100" s="12" t="s">
        <v>13</v>
      </c>
    </row>
    <row r="101" spans="1:9" s="2" customFormat="1" ht="40.5" customHeight="1" x14ac:dyDescent="0.25">
      <c r="A101" s="18">
        <v>5</v>
      </c>
      <c r="B101" s="55" t="s">
        <v>24</v>
      </c>
      <c r="C101" s="56">
        <v>20</v>
      </c>
      <c r="D101" s="57">
        <v>1.5</v>
      </c>
      <c r="E101" s="57">
        <v>0.6</v>
      </c>
      <c r="F101" s="57">
        <v>10.3</v>
      </c>
      <c r="G101" s="57">
        <v>52.35</v>
      </c>
      <c r="H101" s="52">
        <v>18</v>
      </c>
      <c r="I101" s="12" t="s">
        <v>23</v>
      </c>
    </row>
    <row r="102" spans="1:9" s="2" customFormat="1" x14ac:dyDescent="0.25">
      <c r="A102" s="18"/>
      <c r="B102" s="59" t="s">
        <v>39</v>
      </c>
      <c r="C102" s="60">
        <f>SUM(C97:C101)</f>
        <v>555</v>
      </c>
      <c r="D102" s="60">
        <f>SUM(D97:D101)</f>
        <v>9.18</v>
      </c>
      <c r="E102" s="60">
        <f t="shared" ref="E102:F102" si="11">SUM(E97:E101)</f>
        <v>21.970000000000002</v>
      </c>
      <c r="F102" s="60">
        <f t="shared" si="11"/>
        <v>60.3</v>
      </c>
      <c r="G102" s="60">
        <f>SUM(G97:G101)</f>
        <v>516.62</v>
      </c>
      <c r="H102" s="52"/>
      <c r="I102" s="52"/>
    </row>
    <row r="103" spans="1:9" s="16" customFormat="1" ht="18.75" x14ac:dyDescent="0.25">
      <c r="A103" s="73" t="s">
        <v>12</v>
      </c>
      <c r="B103" s="73"/>
      <c r="C103" s="73"/>
      <c r="D103" s="73"/>
      <c r="E103" s="73"/>
      <c r="F103" s="73"/>
      <c r="G103" s="74"/>
      <c r="H103" s="52"/>
      <c r="I103" s="52"/>
    </row>
    <row r="104" spans="1:9" s="41" customFormat="1" ht="42" customHeight="1" x14ac:dyDescent="0.25">
      <c r="A104" s="42">
        <v>1</v>
      </c>
      <c r="B104" s="62" t="s">
        <v>74</v>
      </c>
      <c r="C104" s="35">
        <v>100</v>
      </c>
      <c r="D104" s="36">
        <v>2.0333333333333332</v>
      </c>
      <c r="E104" s="36">
        <v>6.05</v>
      </c>
      <c r="F104" s="36">
        <v>5.7333333333333334</v>
      </c>
      <c r="G104" s="36">
        <v>85.35</v>
      </c>
      <c r="H104" s="54">
        <v>34</v>
      </c>
      <c r="I104" s="38" t="s">
        <v>13</v>
      </c>
    </row>
    <row r="105" spans="1:9" s="16" customFormat="1" ht="61.5" customHeight="1" x14ac:dyDescent="0.25">
      <c r="A105" s="18">
        <v>2</v>
      </c>
      <c r="B105" s="55" t="s">
        <v>46</v>
      </c>
      <c r="C105" s="22">
        <v>260</v>
      </c>
      <c r="D105" s="17">
        <v>3.29</v>
      </c>
      <c r="E105" s="17">
        <v>5.4</v>
      </c>
      <c r="F105" s="17">
        <v>10.39</v>
      </c>
      <c r="G105" s="17">
        <v>103.85</v>
      </c>
      <c r="H105" s="52">
        <v>82</v>
      </c>
      <c r="I105" s="12" t="s">
        <v>13</v>
      </c>
    </row>
    <row r="106" spans="1:9" s="19" customFormat="1" ht="42" customHeight="1" x14ac:dyDescent="0.3">
      <c r="A106" s="18">
        <v>3</v>
      </c>
      <c r="B106" s="68" t="s">
        <v>68</v>
      </c>
      <c r="C106" s="22">
        <v>100</v>
      </c>
      <c r="D106" s="17">
        <v>15.3</v>
      </c>
      <c r="E106" s="17">
        <v>29.4</v>
      </c>
      <c r="F106" s="17">
        <v>15.455555555555556</v>
      </c>
      <c r="G106" s="17">
        <v>388</v>
      </c>
      <c r="H106" s="52">
        <v>295</v>
      </c>
      <c r="I106" s="12" t="s">
        <v>13</v>
      </c>
    </row>
    <row r="107" spans="1:9" s="19" customFormat="1" ht="42" customHeight="1" x14ac:dyDescent="0.3">
      <c r="A107" s="18">
        <v>4</v>
      </c>
      <c r="B107" s="68" t="s">
        <v>69</v>
      </c>
      <c r="C107" s="22">
        <v>30</v>
      </c>
      <c r="D107" s="17">
        <v>0.42</v>
      </c>
      <c r="E107" s="17">
        <v>1.5</v>
      </c>
      <c r="F107" s="17">
        <v>1.76</v>
      </c>
      <c r="G107" s="17">
        <v>22.23</v>
      </c>
      <c r="H107" s="52">
        <v>330</v>
      </c>
      <c r="I107" s="12" t="s">
        <v>13</v>
      </c>
    </row>
    <row r="108" spans="1:9" s="16" customFormat="1" ht="42" customHeight="1" x14ac:dyDescent="0.25">
      <c r="A108" s="18">
        <v>5</v>
      </c>
      <c r="B108" s="55" t="s">
        <v>14</v>
      </c>
      <c r="C108" s="22">
        <v>180</v>
      </c>
      <c r="D108" s="11">
        <v>7.6</v>
      </c>
      <c r="E108" s="11">
        <v>6.5</v>
      </c>
      <c r="F108" s="11">
        <v>34.299999999999997</v>
      </c>
      <c r="G108" s="11">
        <v>225.4</v>
      </c>
      <c r="H108" s="52">
        <v>341</v>
      </c>
      <c r="I108" s="12" t="s">
        <v>23</v>
      </c>
    </row>
    <row r="109" spans="1:9" s="16" customFormat="1" ht="42" customHeight="1" x14ac:dyDescent="0.25">
      <c r="A109" s="18">
        <v>6</v>
      </c>
      <c r="B109" s="55" t="s">
        <v>56</v>
      </c>
      <c r="C109" s="22">
        <v>200</v>
      </c>
      <c r="D109" s="11">
        <v>0.3</v>
      </c>
      <c r="E109" s="11">
        <v>0.01</v>
      </c>
      <c r="F109" s="11">
        <v>17.5</v>
      </c>
      <c r="G109" s="11">
        <v>72</v>
      </c>
      <c r="H109" s="52">
        <v>512</v>
      </c>
      <c r="I109" s="12" t="s">
        <v>57</v>
      </c>
    </row>
    <row r="110" spans="1:9" s="16" customFormat="1" ht="42" customHeight="1" x14ac:dyDescent="0.25">
      <c r="A110" s="18">
        <v>7</v>
      </c>
      <c r="B110" s="55" t="s">
        <v>24</v>
      </c>
      <c r="C110" s="22">
        <v>40</v>
      </c>
      <c r="D110" s="11">
        <v>3.07</v>
      </c>
      <c r="E110" s="11">
        <v>1.2</v>
      </c>
      <c r="F110" s="11">
        <v>20.54</v>
      </c>
      <c r="G110" s="11">
        <v>104.67</v>
      </c>
      <c r="H110" s="52">
        <v>18</v>
      </c>
      <c r="I110" s="12" t="s">
        <v>23</v>
      </c>
    </row>
    <row r="111" spans="1:9" s="16" customFormat="1" ht="42" customHeight="1" x14ac:dyDescent="0.25">
      <c r="A111" s="18">
        <v>8</v>
      </c>
      <c r="B111" s="55" t="s">
        <v>34</v>
      </c>
      <c r="C111" s="22">
        <v>60</v>
      </c>
      <c r="D111" s="11">
        <v>3.6</v>
      </c>
      <c r="E111" s="11">
        <v>0.75</v>
      </c>
      <c r="F111" s="11">
        <v>24</v>
      </c>
      <c r="G111" s="11">
        <v>118.2</v>
      </c>
      <c r="H111" s="52">
        <v>19</v>
      </c>
      <c r="I111" s="12" t="s">
        <v>23</v>
      </c>
    </row>
    <row r="112" spans="1:9" s="16" customFormat="1" x14ac:dyDescent="0.25">
      <c r="A112" s="18"/>
      <c r="B112" s="59" t="s">
        <v>89</v>
      </c>
      <c r="C112" s="60">
        <f>SUM(C104:C111)</f>
        <v>970</v>
      </c>
      <c r="D112" s="60">
        <f>SUM(D104:D111)</f>
        <v>35.613333333333337</v>
      </c>
      <c r="E112" s="60">
        <f t="shared" ref="E112:F112" si="12">SUM(E104:E111)</f>
        <v>50.809999999999995</v>
      </c>
      <c r="F112" s="60">
        <f t="shared" si="12"/>
        <v>129.67888888888888</v>
      </c>
      <c r="G112" s="60">
        <f>SUM(G104:G111)</f>
        <v>1119.7</v>
      </c>
      <c r="H112" s="18"/>
      <c r="I112" s="18"/>
    </row>
    <row r="113" spans="1:17" customFormat="1" ht="18.75" x14ac:dyDescent="0.25">
      <c r="A113" s="73" t="s">
        <v>29</v>
      </c>
      <c r="B113" s="73"/>
      <c r="C113" s="73"/>
      <c r="D113" s="73"/>
      <c r="E113" s="73"/>
      <c r="F113" s="73"/>
      <c r="G113" s="74"/>
      <c r="H113" s="52"/>
      <c r="I113" s="52"/>
    </row>
    <row r="114" spans="1:17" customFormat="1" ht="37.5" x14ac:dyDescent="0.3">
      <c r="A114" s="18">
        <v>1</v>
      </c>
      <c r="B114" s="55" t="s">
        <v>61</v>
      </c>
      <c r="C114" s="56">
        <v>100</v>
      </c>
      <c r="D114" s="58">
        <v>4.4800000000000004</v>
      </c>
      <c r="E114" s="58">
        <v>2.48</v>
      </c>
      <c r="F114" s="58">
        <v>50.3</v>
      </c>
      <c r="G114" s="58">
        <v>267.05</v>
      </c>
      <c r="H114" s="52">
        <v>406</v>
      </c>
      <c r="I114" s="12" t="s">
        <v>13</v>
      </c>
      <c r="J114" s="20"/>
      <c r="K114" s="20"/>
      <c r="L114" s="20"/>
      <c r="M114" s="20"/>
      <c r="N114" s="20"/>
      <c r="O114" s="20"/>
      <c r="P114" s="20"/>
      <c r="Q114" s="20"/>
    </row>
    <row r="115" spans="1:17" s="2" customFormat="1" ht="42" customHeight="1" x14ac:dyDescent="0.25">
      <c r="A115" s="18">
        <v>2</v>
      </c>
      <c r="B115" s="55" t="s">
        <v>94</v>
      </c>
      <c r="C115" s="56">
        <v>200</v>
      </c>
      <c r="D115" s="18">
        <v>0.8</v>
      </c>
      <c r="E115" s="18">
        <v>0.8</v>
      </c>
      <c r="F115" s="18">
        <v>19.600000000000001</v>
      </c>
      <c r="G115" s="18">
        <v>94</v>
      </c>
      <c r="H115" s="52">
        <v>337</v>
      </c>
      <c r="I115" s="12" t="s">
        <v>23</v>
      </c>
    </row>
    <row r="116" spans="1:17" customFormat="1" ht="37.5" x14ac:dyDescent="0.25">
      <c r="A116" s="18">
        <v>3</v>
      </c>
      <c r="B116" s="55" t="s">
        <v>81</v>
      </c>
      <c r="C116" s="56">
        <v>200</v>
      </c>
      <c r="D116" s="58">
        <v>1</v>
      </c>
      <c r="E116" s="58">
        <v>0</v>
      </c>
      <c r="F116" s="58">
        <v>25.4</v>
      </c>
      <c r="G116" s="58">
        <v>110</v>
      </c>
      <c r="H116" s="52">
        <v>484</v>
      </c>
      <c r="I116" s="12" t="s">
        <v>23</v>
      </c>
    </row>
    <row r="117" spans="1:17" customFormat="1" x14ac:dyDescent="0.25">
      <c r="A117" s="52"/>
      <c r="B117" s="4" t="s">
        <v>48</v>
      </c>
      <c r="C117" s="14">
        <f>SUM(C114:C116)</f>
        <v>500</v>
      </c>
      <c r="D117" s="14">
        <f>SUM(D114:D116)</f>
        <v>6.28</v>
      </c>
      <c r="E117" s="14">
        <f>SUM(E114:E116)</f>
        <v>3.2800000000000002</v>
      </c>
      <c r="F117" s="14">
        <f>SUM(F114:F116)</f>
        <v>95.300000000000011</v>
      </c>
      <c r="G117" s="14">
        <f>SUM(G114:G116)</f>
        <v>471.05</v>
      </c>
      <c r="H117" s="52"/>
      <c r="I117" s="52"/>
    </row>
    <row r="118" spans="1:17" customFormat="1" ht="20.25" customHeight="1" x14ac:dyDescent="0.25">
      <c r="A118" s="77" t="s">
        <v>49</v>
      </c>
      <c r="B118" s="78"/>
      <c r="C118" s="78"/>
      <c r="D118" s="78"/>
      <c r="E118" s="78"/>
      <c r="F118" s="78"/>
      <c r="G118" s="78"/>
      <c r="H118" s="26"/>
      <c r="I118" s="27"/>
    </row>
    <row r="119" spans="1:17" customFormat="1" x14ac:dyDescent="0.25">
      <c r="A119" s="52">
        <v>1</v>
      </c>
      <c r="B119" s="29" t="s">
        <v>31</v>
      </c>
      <c r="C119" s="25">
        <v>2.2999999999999998</v>
      </c>
      <c r="D119" s="15"/>
      <c r="E119" s="15"/>
      <c r="F119" s="15"/>
      <c r="G119" s="15"/>
      <c r="H119" s="52"/>
      <c r="I119" s="52"/>
    </row>
    <row r="120" spans="1:17" customFormat="1" hidden="1" x14ac:dyDescent="0.25">
      <c r="A120" s="52">
        <v>2</v>
      </c>
      <c r="B120" s="29" t="s">
        <v>32</v>
      </c>
      <c r="C120" s="28">
        <v>0.03</v>
      </c>
      <c r="D120" s="15"/>
      <c r="E120" s="15"/>
      <c r="F120" s="15"/>
      <c r="G120" s="15"/>
      <c r="H120" s="52"/>
      <c r="I120" s="52"/>
    </row>
    <row r="121" spans="1:17" s="16" customFormat="1" x14ac:dyDescent="0.25">
      <c r="A121" s="52"/>
      <c r="B121" s="4" t="s">
        <v>40</v>
      </c>
      <c r="C121" s="14"/>
      <c r="D121" s="15">
        <f>D102+D112+D117</f>
        <v>51.073333333333338</v>
      </c>
      <c r="E121" s="15">
        <f t="shared" ref="E121:G121" si="13">E102+E112+E117</f>
        <v>76.06</v>
      </c>
      <c r="F121" s="15">
        <f t="shared" si="13"/>
        <v>285.2788888888889</v>
      </c>
      <c r="G121" s="15">
        <f t="shared" si="13"/>
        <v>2107.3700000000003</v>
      </c>
      <c r="H121" s="18"/>
      <c r="I121" s="18"/>
    </row>
    <row r="122" spans="1:17" s="2" customFormat="1" ht="19.5" customHeight="1" x14ac:dyDescent="0.25">
      <c r="A122" s="75" t="s">
        <v>11</v>
      </c>
      <c r="B122" s="76" t="s">
        <v>37</v>
      </c>
      <c r="C122" s="69" t="s">
        <v>38</v>
      </c>
      <c r="D122" s="69" t="s">
        <v>0</v>
      </c>
      <c r="E122" s="69" t="s">
        <v>1</v>
      </c>
      <c r="F122" s="69" t="s">
        <v>2</v>
      </c>
      <c r="G122" s="69" t="s">
        <v>3</v>
      </c>
      <c r="H122" s="69" t="s">
        <v>4</v>
      </c>
      <c r="I122" s="69" t="s">
        <v>5</v>
      </c>
    </row>
    <row r="123" spans="1:17" s="2" customFormat="1" ht="15" customHeight="1" x14ac:dyDescent="0.25">
      <c r="A123" s="75"/>
      <c r="B123" s="76"/>
      <c r="C123" s="69"/>
      <c r="D123" s="69"/>
      <c r="E123" s="69"/>
      <c r="F123" s="69"/>
      <c r="G123" s="69"/>
      <c r="H123" s="69"/>
      <c r="I123" s="69"/>
    </row>
    <row r="124" spans="1:17" s="2" customFormat="1" ht="15" customHeight="1" x14ac:dyDescent="0.25">
      <c r="A124" s="75"/>
      <c r="B124" s="76"/>
      <c r="C124" s="69"/>
      <c r="D124" s="69"/>
      <c r="E124" s="69"/>
      <c r="F124" s="69"/>
      <c r="G124" s="69"/>
      <c r="H124" s="69"/>
      <c r="I124" s="69"/>
    </row>
    <row r="125" spans="1:17" s="2" customFormat="1" ht="18.75" customHeight="1" x14ac:dyDescent="0.25">
      <c r="A125" s="75"/>
      <c r="B125" s="76"/>
      <c r="C125" s="49" t="s">
        <v>6</v>
      </c>
      <c r="D125" s="49" t="s">
        <v>6</v>
      </c>
      <c r="E125" s="49" t="s">
        <v>6</v>
      </c>
      <c r="F125" s="49" t="s">
        <v>6</v>
      </c>
      <c r="G125" s="49" t="s">
        <v>7</v>
      </c>
      <c r="H125" s="69"/>
      <c r="I125" s="69"/>
    </row>
    <row r="126" spans="1:17" s="2" customFormat="1" ht="18.75" x14ac:dyDescent="0.25">
      <c r="A126" s="69" t="s">
        <v>21</v>
      </c>
      <c r="B126" s="69"/>
      <c r="C126" s="69"/>
      <c r="D126" s="69"/>
      <c r="E126" s="69"/>
      <c r="F126" s="69"/>
      <c r="G126" s="70"/>
      <c r="H126" s="50"/>
      <c r="I126" s="50"/>
    </row>
    <row r="127" spans="1:17" s="2" customFormat="1" ht="18.75" x14ac:dyDescent="0.25">
      <c r="A127" s="71" t="s">
        <v>8</v>
      </c>
      <c r="B127" s="71"/>
      <c r="C127" s="71"/>
      <c r="D127" s="71"/>
      <c r="E127" s="71"/>
      <c r="F127" s="71"/>
      <c r="G127" s="71"/>
      <c r="H127" s="52"/>
      <c r="I127" s="52"/>
    </row>
    <row r="128" spans="1:17" s="2" customFormat="1" ht="40.5" customHeight="1" x14ac:dyDescent="0.25">
      <c r="A128" s="18">
        <v>1</v>
      </c>
      <c r="B128" s="55" t="s">
        <v>28</v>
      </c>
      <c r="C128" s="22">
        <v>240</v>
      </c>
      <c r="D128" s="17">
        <v>37.770000000000003</v>
      </c>
      <c r="E128" s="17">
        <v>40.799999999999997</v>
      </c>
      <c r="F128" s="17">
        <v>5.28</v>
      </c>
      <c r="G128" s="17">
        <v>607.73</v>
      </c>
      <c r="H128" s="52">
        <v>231</v>
      </c>
      <c r="I128" s="12" t="s">
        <v>23</v>
      </c>
    </row>
    <row r="129" spans="1:9" s="2" customFormat="1" ht="40.5" customHeight="1" x14ac:dyDescent="0.25">
      <c r="A129" s="18">
        <v>2</v>
      </c>
      <c r="B129" s="55" t="s">
        <v>60</v>
      </c>
      <c r="C129" s="22">
        <v>50</v>
      </c>
      <c r="D129" s="52">
        <v>5.15</v>
      </c>
      <c r="E129" s="52">
        <v>2.4500000000000002</v>
      </c>
      <c r="F129" s="52">
        <v>30</v>
      </c>
      <c r="G129" s="52">
        <v>163</v>
      </c>
      <c r="H129" s="52"/>
      <c r="I129" s="12" t="s">
        <v>45</v>
      </c>
    </row>
    <row r="130" spans="1:9" s="2" customFormat="1" ht="40.5" customHeight="1" x14ac:dyDescent="0.25">
      <c r="A130" s="18">
        <v>3</v>
      </c>
      <c r="B130" s="55" t="s">
        <v>9</v>
      </c>
      <c r="C130" s="22">
        <v>200</v>
      </c>
      <c r="D130" s="11">
        <v>4</v>
      </c>
      <c r="E130" s="11">
        <v>3.8</v>
      </c>
      <c r="F130" s="11">
        <v>9.1</v>
      </c>
      <c r="G130" s="11">
        <v>86.5</v>
      </c>
      <c r="H130" s="52">
        <v>415</v>
      </c>
      <c r="I130" s="12" t="s">
        <v>23</v>
      </c>
    </row>
    <row r="131" spans="1:9" s="2" customFormat="1" ht="40.5" customHeight="1" x14ac:dyDescent="0.25">
      <c r="A131" s="18">
        <v>4</v>
      </c>
      <c r="B131" s="68" t="s">
        <v>93</v>
      </c>
      <c r="C131" s="56">
        <v>20</v>
      </c>
      <c r="D131" s="58">
        <v>1.5</v>
      </c>
      <c r="E131" s="58">
        <v>1.96</v>
      </c>
      <c r="F131" s="57">
        <v>14.88</v>
      </c>
      <c r="G131" s="57">
        <v>83</v>
      </c>
      <c r="H131" s="52"/>
      <c r="I131" s="12" t="s">
        <v>45</v>
      </c>
    </row>
    <row r="132" spans="1:9" s="2" customFormat="1" ht="40.5" customHeight="1" x14ac:dyDescent="0.25">
      <c r="A132" s="18">
        <v>5</v>
      </c>
      <c r="B132" s="55" t="s">
        <v>24</v>
      </c>
      <c r="C132" s="22">
        <v>40</v>
      </c>
      <c r="D132" s="11">
        <v>4.5</v>
      </c>
      <c r="E132" s="11">
        <v>1.7</v>
      </c>
      <c r="F132" s="11">
        <v>30.8</v>
      </c>
      <c r="G132" s="11">
        <v>157</v>
      </c>
      <c r="H132" s="52">
        <v>18</v>
      </c>
      <c r="I132" s="12" t="s">
        <v>23</v>
      </c>
    </row>
    <row r="133" spans="1:9" s="2" customFormat="1" x14ac:dyDescent="0.25">
      <c r="A133" s="18"/>
      <c r="B133" s="59" t="s">
        <v>39</v>
      </c>
      <c r="C133" s="60">
        <f>SUM(C128:C132)</f>
        <v>550</v>
      </c>
      <c r="D133" s="60">
        <f>SUM(D128:D132)</f>
        <v>52.92</v>
      </c>
      <c r="E133" s="60">
        <f t="shared" ref="E133:F133" si="14">SUM(E128:E132)</f>
        <v>50.71</v>
      </c>
      <c r="F133" s="60">
        <f t="shared" si="14"/>
        <v>90.06</v>
      </c>
      <c r="G133" s="60">
        <f>SUM(G128:G132)</f>
        <v>1097.23</v>
      </c>
      <c r="H133" s="52"/>
      <c r="I133" s="52"/>
    </row>
    <row r="134" spans="1:9" s="16" customFormat="1" ht="18.75" x14ac:dyDescent="0.25">
      <c r="A134" s="73" t="s">
        <v>12</v>
      </c>
      <c r="B134" s="73"/>
      <c r="C134" s="73"/>
      <c r="D134" s="73"/>
      <c r="E134" s="73"/>
      <c r="F134" s="73"/>
      <c r="G134" s="74"/>
      <c r="H134" s="52"/>
      <c r="I134" s="52"/>
    </row>
    <row r="135" spans="1:9" s="41" customFormat="1" ht="42" customHeight="1" x14ac:dyDescent="0.25">
      <c r="A135" s="42">
        <v>1</v>
      </c>
      <c r="B135" s="62" t="s">
        <v>73</v>
      </c>
      <c r="C135" s="35">
        <v>100</v>
      </c>
      <c r="D135" s="36">
        <v>0.7</v>
      </c>
      <c r="E135" s="36">
        <v>0.1</v>
      </c>
      <c r="F135" s="36">
        <v>3.7000000000000006</v>
      </c>
      <c r="G135" s="36">
        <v>13.700000000000001</v>
      </c>
      <c r="H135" s="54">
        <v>37</v>
      </c>
      <c r="I135" s="38" t="s">
        <v>23</v>
      </c>
    </row>
    <row r="136" spans="1:9" s="16" customFormat="1" ht="42" customHeight="1" x14ac:dyDescent="0.25">
      <c r="A136" s="18">
        <v>2</v>
      </c>
      <c r="B136" s="62" t="s">
        <v>90</v>
      </c>
      <c r="C136" s="35">
        <v>260</v>
      </c>
      <c r="D136" s="36">
        <v>3.8133333333333335</v>
      </c>
      <c r="E136" s="36">
        <v>4.8409523809523813</v>
      </c>
      <c r="F136" s="36">
        <v>13.668571428571427</v>
      </c>
      <c r="G136" s="36">
        <v>113.95428571428572</v>
      </c>
      <c r="H136" s="54">
        <v>96</v>
      </c>
      <c r="I136" s="38" t="s">
        <v>13</v>
      </c>
    </row>
    <row r="137" spans="1:9" s="16" customFormat="1" ht="42" customHeight="1" x14ac:dyDescent="0.25">
      <c r="A137" s="18">
        <v>3</v>
      </c>
      <c r="B137" s="55" t="s">
        <v>36</v>
      </c>
      <c r="C137" s="22">
        <v>280</v>
      </c>
      <c r="D137" s="17">
        <v>17.829999999999998</v>
      </c>
      <c r="E137" s="17">
        <v>23.97</v>
      </c>
      <c r="F137" s="17">
        <v>80.540000000000006</v>
      </c>
      <c r="G137" s="17">
        <v>635.44000000000005</v>
      </c>
      <c r="H137" s="52">
        <v>259</v>
      </c>
      <c r="I137" s="12" t="s">
        <v>13</v>
      </c>
    </row>
    <row r="138" spans="1:9" s="16" customFormat="1" ht="42" customHeight="1" x14ac:dyDescent="0.25">
      <c r="A138" s="18">
        <v>4</v>
      </c>
      <c r="B138" s="55" t="s">
        <v>82</v>
      </c>
      <c r="C138" s="22">
        <v>200</v>
      </c>
      <c r="D138" s="17">
        <v>0.08</v>
      </c>
      <c r="E138" s="17">
        <v>0.08</v>
      </c>
      <c r="F138" s="17">
        <v>16.93</v>
      </c>
      <c r="G138" s="17">
        <v>69.25</v>
      </c>
      <c r="H138" s="52">
        <v>342</v>
      </c>
      <c r="I138" s="12" t="s">
        <v>13</v>
      </c>
    </row>
    <row r="139" spans="1:9" s="16" customFormat="1" ht="42" customHeight="1" x14ac:dyDescent="0.25">
      <c r="A139" s="18">
        <v>5</v>
      </c>
      <c r="B139" s="55" t="s">
        <v>24</v>
      </c>
      <c r="C139" s="22">
        <v>40</v>
      </c>
      <c r="D139" s="11">
        <v>3.07</v>
      </c>
      <c r="E139" s="11">
        <v>1.2</v>
      </c>
      <c r="F139" s="11">
        <v>20.54</v>
      </c>
      <c r="G139" s="11">
        <v>104.67</v>
      </c>
      <c r="H139" s="52">
        <v>18</v>
      </c>
      <c r="I139" s="12" t="s">
        <v>23</v>
      </c>
    </row>
    <row r="140" spans="1:9" s="16" customFormat="1" ht="42" customHeight="1" x14ac:dyDescent="0.25">
      <c r="A140" s="18">
        <v>6</v>
      </c>
      <c r="B140" s="55" t="s">
        <v>34</v>
      </c>
      <c r="C140" s="22">
        <v>60</v>
      </c>
      <c r="D140" s="11">
        <v>3.6</v>
      </c>
      <c r="E140" s="11">
        <v>0.75</v>
      </c>
      <c r="F140" s="11">
        <v>24</v>
      </c>
      <c r="G140" s="11">
        <v>118.2</v>
      </c>
      <c r="H140" s="52">
        <v>19</v>
      </c>
      <c r="I140" s="12" t="s">
        <v>23</v>
      </c>
    </row>
    <row r="141" spans="1:9" s="16" customFormat="1" x14ac:dyDescent="0.25">
      <c r="A141" s="18"/>
      <c r="B141" s="59" t="s">
        <v>89</v>
      </c>
      <c r="C141" s="60">
        <f>SUM(C135:C140)</f>
        <v>940</v>
      </c>
      <c r="D141" s="60">
        <f>SUM(D135:D140)</f>
        <v>29.093333333333334</v>
      </c>
      <c r="E141" s="60">
        <f t="shared" ref="E141:F141" si="15">SUM(E135:E140)</f>
        <v>30.940952380952378</v>
      </c>
      <c r="F141" s="60">
        <f t="shared" si="15"/>
        <v>159.37857142857143</v>
      </c>
      <c r="G141" s="60">
        <f>SUM(G135:G140)</f>
        <v>1055.2142857142858</v>
      </c>
      <c r="H141" s="18"/>
      <c r="I141" s="18"/>
    </row>
    <row r="142" spans="1:9" customFormat="1" ht="18.75" x14ac:dyDescent="0.25">
      <c r="A142" s="73" t="s">
        <v>29</v>
      </c>
      <c r="B142" s="73"/>
      <c r="C142" s="73"/>
      <c r="D142" s="73"/>
      <c r="E142" s="73"/>
      <c r="F142" s="73"/>
      <c r="G142" s="74"/>
      <c r="H142" s="52"/>
      <c r="I142" s="52"/>
    </row>
    <row r="143" spans="1:9" customFormat="1" ht="37.5" x14ac:dyDescent="0.25">
      <c r="A143" s="18">
        <v>1</v>
      </c>
      <c r="B143" s="55" t="s">
        <v>63</v>
      </c>
      <c r="C143" s="56">
        <v>100</v>
      </c>
      <c r="D143" s="58">
        <v>7.67</v>
      </c>
      <c r="E143" s="58">
        <v>7.08</v>
      </c>
      <c r="F143" s="58">
        <v>55.35</v>
      </c>
      <c r="G143" s="58">
        <v>315.51</v>
      </c>
      <c r="H143" s="52">
        <v>415</v>
      </c>
      <c r="I143" s="12" t="s">
        <v>13</v>
      </c>
    </row>
    <row r="144" spans="1:9" s="2" customFormat="1" ht="42" customHeight="1" x14ac:dyDescent="0.25">
      <c r="A144" s="18">
        <v>2</v>
      </c>
      <c r="B144" s="55" t="s">
        <v>94</v>
      </c>
      <c r="C144" s="56">
        <v>200</v>
      </c>
      <c r="D144" s="18">
        <v>1.8</v>
      </c>
      <c r="E144" s="18">
        <v>0.4</v>
      </c>
      <c r="F144" s="18">
        <v>16.2</v>
      </c>
      <c r="G144" s="18">
        <v>86</v>
      </c>
      <c r="H144" s="52">
        <v>337</v>
      </c>
      <c r="I144" s="12" t="s">
        <v>23</v>
      </c>
    </row>
    <row r="145" spans="1:9" customFormat="1" ht="37.5" x14ac:dyDescent="0.25">
      <c r="A145" s="18">
        <v>3</v>
      </c>
      <c r="B145" s="55" t="s">
        <v>81</v>
      </c>
      <c r="C145" s="56">
        <v>200</v>
      </c>
      <c r="D145" s="58">
        <v>1</v>
      </c>
      <c r="E145" s="58">
        <v>0.2</v>
      </c>
      <c r="F145" s="58">
        <v>20.2</v>
      </c>
      <c r="G145" s="58">
        <v>92</v>
      </c>
      <c r="H145" s="52">
        <v>484</v>
      </c>
      <c r="I145" s="12" t="s">
        <v>23</v>
      </c>
    </row>
    <row r="146" spans="1:9" customFormat="1" x14ac:dyDescent="0.25">
      <c r="A146" s="52"/>
      <c r="B146" s="4" t="s">
        <v>48</v>
      </c>
      <c r="C146" s="14">
        <f>SUM(C143:C145)</f>
        <v>500</v>
      </c>
      <c r="D146" s="14">
        <f>SUM(D143:D145)</f>
        <v>10.47</v>
      </c>
      <c r="E146" s="14">
        <f t="shared" ref="E146:F146" si="16">SUM(E143:E145)</f>
        <v>7.6800000000000006</v>
      </c>
      <c r="F146" s="14">
        <f t="shared" si="16"/>
        <v>91.75</v>
      </c>
      <c r="G146" s="14">
        <f>SUM(G143:G145)</f>
        <v>493.51</v>
      </c>
      <c r="H146" s="52"/>
      <c r="I146" s="52"/>
    </row>
    <row r="147" spans="1:9" customFormat="1" ht="20.25" customHeight="1" x14ac:dyDescent="0.25">
      <c r="A147" s="77" t="s">
        <v>49</v>
      </c>
      <c r="B147" s="78"/>
      <c r="C147" s="78"/>
      <c r="D147" s="78"/>
      <c r="E147" s="78"/>
      <c r="F147" s="78"/>
      <c r="G147" s="78"/>
      <c r="H147" s="26"/>
      <c r="I147" s="27"/>
    </row>
    <row r="148" spans="1:9" customFormat="1" x14ac:dyDescent="0.25">
      <c r="A148" s="52">
        <v>1</v>
      </c>
      <c r="B148" s="29" t="s">
        <v>31</v>
      </c>
      <c r="C148" s="25">
        <v>2.2999999999999998</v>
      </c>
      <c r="D148" s="15"/>
      <c r="E148" s="15"/>
      <c r="F148" s="15"/>
      <c r="G148" s="15"/>
      <c r="H148" s="52"/>
      <c r="I148" s="52"/>
    </row>
    <row r="149" spans="1:9" customFormat="1" hidden="1" x14ac:dyDescent="0.25">
      <c r="A149" s="52">
        <v>2</v>
      </c>
      <c r="B149" s="29" t="s">
        <v>32</v>
      </c>
      <c r="C149" s="28">
        <v>0.03</v>
      </c>
      <c r="D149" s="15"/>
      <c r="E149" s="15"/>
      <c r="F149" s="15"/>
      <c r="G149" s="15"/>
      <c r="H149" s="52"/>
      <c r="I149" s="52"/>
    </row>
    <row r="150" spans="1:9" s="16" customFormat="1" x14ac:dyDescent="0.25">
      <c r="A150" s="52"/>
      <c r="B150" s="4" t="s">
        <v>40</v>
      </c>
      <c r="C150" s="14"/>
      <c r="D150" s="15">
        <f>D133+D141+D146</f>
        <v>92.483333333333334</v>
      </c>
      <c r="E150" s="15">
        <f t="shared" ref="E150:G150" si="17">E133+E141+E146</f>
        <v>89.330952380952382</v>
      </c>
      <c r="F150" s="15">
        <f t="shared" si="17"/>
        <v>341.18857142857144</v>
      </c>
      <c r="G150" s="15">
        <f t="shared" si="17"/>
        <v>2645.954285714286</v>
      </c>
      <c r="H150" s="18"/>
      <c r="I150" s="18"/>
    </row>
    <row r="151" spans="1:9" s="41" customFormat="1" x14ac:dyDescent="0.25">
      <c r="A151" s="52"/>
      <c r="B151" s="5" t="s">
        <v>76</v>
      </c>
      <c r="C151" s="51"/>
      <c r="D151" s="15">
        <f>(D12+D42+D72+D102+D133)/5</f>
        <v>29.322000000000003</v>
      </c>
      <c r="E151" s="15">
        <f t="shared" ref="E151:G151" si="18">(E12+E42+E72+E102+E133)/5</f>
        <v>30.648000000000003</v>
      </c>
      <c r="F151" s="15">
        <f t="shared" si="18"/>
        <v>93.065176470588227</v>
      </c>
      <c r="G151" s="15">
        <f t="shared" si="18"/>
        <v>793.0688235294117</v>
      </c>
      <c r="H151" s="18"/>
      <c r="I151" s="18"/>
    </row>
    <row r="152" spans="1:9" s="41" customFormat="1" x14ac:dyDescent="0.25">
      <c r="A152" s="52"/>
      <c r="B152" s="5" t="s">
        <v>77</v>
      </c>
      <c r="C152" s="51"/>
      <c r="D152" s="15">
        <f>(D20+D51+D81+D112+D141)/5</f>
        <v>30.73</v>
      </c>
      <c r="E152" s="15">
        <f t="shared" ref="E152:G152" si="19">(E20+E51+E81+E112+E141)/5</f>
        <v>33.602190476190472</v>
      </c>
      <c r="F152" s="15">
        <f t="shared" si="19"/>
        <v>142.18015873015875</v>
      </c>
      <c r="G152" s="15">
        <f t="shared" si="19"/>
        <v>993.4508571428571</v>
      </c>
      <c r="H152" s="18"/>
      <c r="I152" s="18"/>
    </row>
    <row r="153" spans="1:9" s="41" customFormat="1" x14ac:dyDescent="0.25">
      <c r="A153" s="52"/>
      <c r="B153" s="5" t="s">
        <v>78</v>
      </c>
      <c r="C153" s="51"/>
      <c r="D153" s="15">
        <f>(D25+D56+D86+D117+D146)/5</f>
        <v>10.616000000000001</v>
      </c>
      <c r="E153" s="15">
        <f t="shared" ref="E153:G153" si="20">(E25+E56+E86+E117+E146)/5</f>
        <v>7.6859999999999999</v>
      </c>
      <c r="F153" s="15">
        <f t="shared" si="20"/>
        <v>92.076000000000008</v>
      </c>
      <c r="G153" s="15">
        <f t="shared" si="20"/>
        <v>502.15199999999993</v>
      </c>
      <c r="H153" s="18"/>
      <c r="I153" s="18"/>
    </row>
    <row r="154" spans="1:9" s="41" customFormat="1" x14ac:dyDescent="0.25">
      <c r="A154" s="52"/>
      <c r="B154" s="5" t="s">
        <v>79</v>
      </c>
      <c r="C154" s="51"/>
      <c r="D154" s="15">
        <f>(D29+D60+D90+D121+D150)/5</f>
        <v>70.668000000000006</v>
      </c>
      <c r="E154" s="15">
        <f t="shared" ref="E154:G154" si="21">(E29+E60+E90+E121+E150)/5</f>
        <v>71.936190476190475</v>
      </c>
      <c r="F154" s="15">
        <f t="shared" si="21"/>
        <v>327.32133520074694</v>
      </c>
      <c r="G154" s="15">
        <f t="shared" si="21"/>
        <v>2288.6716806722693</v>
      </c>
      <c r="H154" s="18"/>
      <c r="I154" s="18"/>
    </row>
  </sheetData>
  <mergeCells count="70">
    <mergeCell ref="A147:G147"/>
    <mergeCell ref="H122:H125"/>
    <mergeCell ref="I122:I125"/>
    <mergeCell ref="A126:G126"/>
    <mergeCell ref="A127:G127"/>
    <mergeCell ref="A134:G134"/>
    <mergeCell ref="A142:G142"/>
    <mergeCell ref="A118:G118"/>
    <mergeCell ref="A122:A125"/>
    <mergeCell ref="B122:B125"/>
    <mergeCell ref="C122:C124"/>
    <mergeCell ref="D122:D124"/>
    <mergeCell ref="E122:E124"/>
    <mergeCell ref="F122:F124"/>
    <mergeCell ref="G122:G124"/>
    <mergeCell ref="H91:H94"/>
    <mergeCell ref="I91:I94"/>
    <mergeCell ref="A95:G95"/>
    <mergeCell ref="A96:G96"/>
    <mergeCell ref="A103:G103"/>
    <mergeCell ref="A113:G113"/>
    <mergeCell ref="A87:G87"/>
    <mergeCell ref="A91:A94"/>
    <mergeCell ref="B91:B94"/>
    <mergeCell ref="C91:C93"/>
    <mergeCell ref="D91:D93"/>
    <mergeCell ref="E91:E93"/>
    <mergeCell ref="F91:F93"/>
    <mergeCell ref="G91:G93"/>
    <mergeCell ref="H61:H64"/>
    <mergeCell ref="I61:I64"/>
    <mergeCell ref="A65:G65"/>
    <mergeCell ref="A66:G66"/>
    <mergeCell ref="A73:G73"/>
    <mergeCell ref="A34:G34"/>
    <mergeCell ref="A35:G35"/>
    <mergeCell ref="A43:G43"/>
    <mergeCell ref="A82:G82"/>
    <mergeCell ref="A57:G57"/>
    <mergeCell ref="A61:A64"/>
    <mergeCell ref="B61:B64"/>
    <mergeCell ref="C61:C63"/>
    <mergeCell ref="D61:D63"/>
    <mergeCell ref="E61:E63"/>
    <mergeCell ref="F61:F63"/>
    <mergeCell ref="G61:G63"/>
    <mergeCell ref="H2:H5"/>
    <mergeCell ref="I2:I5"/>
    <mergeCell ref="A6:G6"/>
    <mergeCell ref="A7:G7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30:H33"/>
    <mergeCell ref="I30:I33"/>
    <mergeCell ref="A13:G13"/>
    <mergeCell ref="A2:A5"/>
    <mergeCell ref="B2:B5"/>
    <mergeCell ref="C2:C4"/>
    <mergeCell ref="D2:D4"/>
    <mergeCell ref="E2:E4"/>
    <mergeCell ref="F2:F4"/>
    <mergeCell ref="G2:G4"/>
  </mergeCells>
  <conditionalFormatting sqref="D12:G12">
    <cfRule type="cellIs" dxfId="24" priority="25" operator="lessThan">
      <formula>#REF!</formula>
    </cfRule>
  </conditionalFormatting>
  <conditionalFormatting sqref="D12:G12">
    <cfRule type="cellIs" dxfId="23" priority="24" operator="lessThan">
      <formula>#REF!</formula>
    </cfRule>
  </conditionalFormatting>
  <conditionalFormatting sqref="A29:C30 D12:G12 A20:G20 A51:G51 A81:G81 A112:G112 A141:G141">
    <cfRule type="cellIs" dxfId="22" priority="23" operator="lessThan">
      <formula>#REF!</formula>
    </cfRule>
  </conditionalFormatting>
  <conditionalFormatting sqref="A60:C60">
    <cfRule type="cellIs" dxfId="21" priority="19" operator="lessThan">
      <formula>#REF!</formula>
    </cfRule>
  </conditionalFormatting>
  <conditionalFormatting sqref="A121:C121">
    <cfRule type="cellIs" dxfId="20" priority="18" operator="lessThan">
      <formula>#REF!</formula>
    </cfRule>
  </conditionalFormatting>
  <conditionalFormatting sqref="A150:C150">
    <cfRule type="cellIs" dxfId="19" priority="17" operator="lessThan">
      <formula>#REF!</formula>
    </cfRule>
  </conditionalFormatting>
  <conditionalFormatting sqref="A90:C90">
    <cfRule type="cellIs" dxfId="18" priority="16" operator="lessThan">
      <formula>#REF!</formula>
    </cfRule>
  </conditionalFormatting>
  <conditionalFormatting sqref="D27:G28">
    <cfRule type="cellIs" dxfId="17" priority="22" operator="lessThan">
      <formula>#REF!</formula>
    </cfRule>
  </conditionalFormatting>
  <conditionalFormatting sqref="D27:G28">
    <cfRule type="cellIs" dxfId="16" priority="21" operator="lessThan">
      <formula>#REF!</formula>
    </cfRule>
  </conditionalFormatting>
  <conditionalFormatting sqref="D27:G28">
    <cfRule type="cellIs" dxfId="15" priority="20" operator="lessThan">
      <formula>#REF!</formula>
    </cfRule>
  </conditionalFormatting>
  <conditionalFormatting sqref="D58:G59">
    <cfRule type="cellIs" dxfId="14" priority="15" operator="lessThan">
      <formula>#REF!</formula>
    </cfRule>
  </conditionalFormatting>
  <conditionalFormatting sqref="D58:G59">
    <cfRule type="cellIs" dxfId="13" priority="14" operator="lessThan">
      <formula>#REF!</formula>
    </cfRule>
  </conditionalFormatting>
  <conditionalFormatting sqref="D58:G59">
    <cfRule type="cellIs" dxfId="12" priority="13" operator="lessThan">
      <formula>#REF!</formula>
    </cfRule>
  </conditionalFormatting>
  <conditionalFormatting sqref="D88:G89">
    <cfRule type="cellIs" dxfId="11" priority="12" operator="lessThan">
      <formula>#REF!</formula>
    </cfRule>
  </conditionalFormatting>
  <conditionalFormatting sqref="D88:G89">
    <cfRule type="cellIs" dxfId="10" priority="11" operator="lessThan">
      <formula>#REF!</formula>
    </cfRule>
  </conditionalFormatting>
  <conditionalFormatting sqref="D88:G89">
    <cfRule type="cellIs" dxfId="9" priority="10" operator="lessThan">
      <formula>#REF!</formula>
    </cfRule>
  </conditionalFormatting>
  <conditionalFormatting sqref="D119:G120">
    <cfRule type="cellIs" dxfId="8" priority="9" operator="lessThan">
      <formula>#REF!</formula>
    </cfRule>
  </conditionalFormatting>
  <conditionalFormatting sqref="D119:G120">
    <cfRule type="cellIs" dxfId="7" priority="8" operator="lessThan">
      <formula>#REF!</formula>
    </cfRule>
  </conditionalFormatting>
  <conditionalFormatting sqref="D119:G120">
    <cfRule type="cellIs" dxfId="6" priority="7" operator="lessThan">
      <formula>#REF!</formula>
    </cfRule>
  </conditionalFormatting>
  <conditionalFormatting sqref="D148:G149">
    <cfRule type="cellIs" dxfId="5" priority="6" operator="lessThan">
      <formula>#REF!</formula>
    </cfRule>
  </conditionalFormatting>
  <conditionalFormatting sqref="D148:G149">
    <cfRule type="cellIs" dxfId="4" priority="5" operator="lessThan">
      <formula>#REF!</formula>
    </cfRule>
  </conditionalFormatting>
  <conditionalFormatting sqref="D148:G149">
    <cfRule type="cellIs" dxfId="3" priority="4" operator="lessThan">
      <formula>#REF!</formula>
    </cfRule>
  </conditionalFormatting>
  <conditionalFormatting sqref="B76">
    <cfRule type="cellIs" dxfId="2" priority="3" operator="lessThan">
      <formula>#REF!</formula>
    </cfRule>
  </conditionalFormatting>
  <conditionalFormatting sqref="A151:A154 C151:C154">
    <cfRule type="cellIs" dxfId="1" priority="2" operator="lessThan">
      <formula>#REF!</formula>
    </cfRule>
  </conditionalFormatting>
  <conditionalFormatting sqref="C76">
    <cfRule type="cellIs" dxfId="0" priority="1" operator="lessThan">
      <formula>#REF!</formula>
    </cfRule>
  </conditionalFormatting>
  <pageMargins left="0.11811023622047245" right="0" top="0.74803149606299213" bottom="0.15748031496062992" header="0.31496062992125984" footer="0.31496062992125984"/>
  <pageSetup paperSize="9" scale="55" orientation="landscape" r:id="rId1"/>
  <rowBreaks count="4" manualBreakCount="4">
    <brk id="29" max="16383" man="1"/>
    <brk id="60" max="16383" man="1"/>
    <brk id="90" max="16383" man="1"/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view="pageBreakPreview" zoomScale="75" zoomScaleSheetLayoutView="75" workbookViewId="0">
      <selection activeCell="A18" sqref="A18:Q18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15</v>
      </c>
      <c r="C1" s="7"/>
      <c r="D1" s="7"/>
      <c r="E1" s="7"/>
      <c r="F1" s="8"/>
      <c r="L1" s="6"/>
      <c r="M1" s="6" t="s">
        <v>16</v>
      </c>
      <c r="N1" s="7"/>
    </row>
    <row r="2" spans="1:17" ht="15.75" x14ac:dyDescent="0.25">
      <c r="B2" s="6" t="s">
        <v>52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42</v>
      </c>
      <c r="C6" s="7"/>
      <c r="D6" s="7"/>
      <c r="E6" s="7"/>
      <c r="F6" s="8"/>
      <c r="L6" s="6"/>
      <c r="M6" s="6" t="s">
        <v>42</v>
      </c>
      <c r="N6" s="7"/>
    </row>
    <row r="7" spans="1:17" ht="15.75" x14ac:dyDescent="0.25">
      <c r="B7" s="6" t="s">
        <v>85</v>
      </c>
      <c r="C7" s="7"/>
      <c r="D7" s="7"/>
      <c r="E7" s="7"/>
      <c r="F7" s="8"/>
      <c r="L7" s="6"/>
      <c r="M7" s="6" t="s">
        <v>85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80" t="s">
        <v>80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 ht="23.25" x14ac:dyDescent="0.35">
      <c r="A16" s="80" t="s">
        <v>51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1:20" ht="23.25" x14ac:dyDescent="0.35">
      <c r="A17" s="80" t="s">
        <v>54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20" ht="23.25" x14ac:dyDescent="0.35">
      <c r="A18" s="80" t="s">
        <v>92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20" ht="23.25" x14ac:dyDescent="0.35">
      <c r="A19" s="80" t="s">
        <v>84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pans="1:20" ht="23.25" x14ac:dyDescent="0.35">
      <c r="A20" s="80" t="s">
        <v>43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20" ht="26.25" customHeight="1" x14ac:dyDescent="0.35">
      <c r="A21" s="79" t="s">
        <v>50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5" spans="1:20" x14ac:dyDescent="0.25">
      <c r="R25" s="24"/>
      <c r="S25" s="24"/>
      <c r="T25" s="24"/>
    </row>
    <row r="26" spans="1:20" x14ac:dyDescent="0.25">
      <c r="R26" s="24"/>
      <c r="S26" s="24"/>
      <c r="T26" s="24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view="pageBreakPreview" zoomScale="75" zoomScaleSheetLayoutView="75" workbookViewId="0">
      <selection activeCell="K25" sqref="K25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15</v>
      </c>
      <c r="C1" s="7"/>
      <c r="D1" s="7"/>
      <c r="E1" s="7"/>
      <c r="F1" s="8"/>
      <c r="L1" s="6"/>
      <c r="M1" s="6" t="s">
        <v>16</v>
      </c>
      <c r="N1" s="7"/>
    </row>
    <row r="2" spans="1:17" ht="15.75" x14ac:dyDescent="0.25">
      <c r="B2" s="6" t="s">
        <v>52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42</v>
      </c>
      <c r="C6" s="7"/>
      <c r="D6" s="7"/>
      <c r="E6" s="7"/>
      <c r="F6" s="8"/>
      <c r="L6" s="6"/>
      <c r="M6" s="6" t="s">
        <v>42</v>
      </c>
      <c r="N6" s="7"/>
    </row>
    <row r="7" spans="1:17" ht="15.75" x14ac:dyDescent="0.25">
      <c r="B7" s="6" t="s">
        <v>85</v>
      </c>
      <c r="C7" s="7"/>
      <c r="D7" s="7"/>
      <c r="E7" s="7"/>
      <c r="F7" s="8"/>
      <c r="L7" s="6"/>
      <c r="M7" s="6" t="s">
        <v>85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80" t="s">
        <v>80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 ht="23.25" x14ac:dyDescent="0.35">
      <c r="A16" s="80" t="s">
        <v>51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1:20" ht="23.25" x14ac:dyDescent="0.35">
      <c r="A17" s="80" t="s">
        <v>54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20" ht="23.25" x14ac:dyDescent="0.35">
      <c r="A18" s="80" t="s">
        <v>92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20" ht="23.25" x14ac:dyDescent="0.35">
      <c r="A19" s="80" t="s">
        <v>84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pans="1:20" ht="23.25" x14ac:dyDescent="0.35">
      <c r="A20" s="80" t="s">
        <v>53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20" ht="26.25" customHeight="1" x14ac:dyDescent="0.35">
      <c r="A21" s="79" t="s">
        <v>50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5" spans="1:20" x14ac:dyDescent="0.25">
      <c r="R25" s="24"/>
      <c r="S25" s="24"/>
      <c r="T25" s="24"/>
    </row>
    <row r="26" spans="1:20" x14ac:dyDescent="0.25">
      <c r="R26" s="24"/>
      <c r="S26" s="24"/>
      <c r="T26" s="24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7-11л</vt:lpstr>
      <vt:lpstr>12 и старше</vt:lpstr>
      <vt:lpstr>шапка 1-4 кл </vt:lpstr>
      <vt:lpstr>шапка 5-11 кл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User</cp:lastModifiedBy>
  <cp:lastPrinted>2024-10-15T12:16:39Z</cp:lastPrinted>
  <dcterms:created xsi:type="dcterms:W3CDTF">2020-04-16T14:04:54Z</dcterms:created>
  <dcterms:modified xsi:type="dcterms:W3CDTF">2024-10-17T06:28:56Z</dcterms:modified>
</cp:coreProperties>
</file>